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1550 poolit" sheetId="1" r:id="rId1"/>
    <sheet name="1550-JATKO" sheetId="2" r:id="rId2"/>
    <sheet name="Juniorit 1 poolit" sheetId="3" r:id="rId3"/>
    <sheet name="Juniorit 1-JATKO" sheetId="4" r:id="rId4"/>
    <sheet name="Juniorit 2 poolit" sheetId="5" r:id="rId5"/>
    <sheet name="Juniorit 2-JATKO" sheetId="6" r:id="rId6"/>
    <sheet name="Juniorit 3" sheetId="7" r:id="rId7"/>
    <sheet name="Juniorit 4" sheetId="8" r:id="rId8"/>
    <sheet name="MK poolit" sheetId="9" r:id="rId9"/>
    <sheet name="MK-JATKO" sheetId="10" r:id="rId10"/>
    <sheet name="Rating 1 poolit" sheetId="11" r:id="rId11"/>
    <sheet name="Rating 1-JATKO" sheetId="12" r:id="rId12"/>
    <sheet name="Rating 2 poolit" sheetId="13" r:id="rId13"/>
    <sheet name="Rating 2-JATKO" sheetId="14" r:id="rId14"/>
    <sheet name="Rating 3 poolit" sheetId="15" r:id="rId15"/>
    <sheet name="Rating 3-JATKO" sheetId="16" r:id="rId16"/>
    <sheet name="Rating 4 poolit" sheetId="17" r:id="rId17"/>
    <sheet name="Rating 4-JATKO" sheetId="18" r:id="rId18"/>
    <sheet name="Rating 5 poolit" sheetId="19" r:id="rId19"/>
    <sheet name="Rating 5-JATKO" sheetId="20" r:id="rId20"/>
    <sheet name="Rating 6 poolit" sheetId="21" r:id="rId21"/>
  </sheets>
  <definedNames/>
  <calcPr fullCalcOnLoad="1"/>
</workbook>
</file>

<file path=xl/sharedStrings.xml><?xml version="1.0" encoding="utf-8"?>
<sst xmlns="http://schemas.openxmlformats.org/spreadsheetml/2006/main" count="4012" uniqueCount="547">
  <si>
    <t>YPTS 13.11.2021</t>
  </si>
  <si>
    <t>1550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</si>
  <si>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</si>
  <si>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</si>
  <si>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</si>
  <si>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</si>
  <si>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</si>
  <si>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</si>
  <si>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</si>
  <si>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</si>
  <si>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1410</t>
  </si>
  <si>
    <t>Honkavaara Oskari</t>
  </si>
  <si>
    <t>YNM</t>
  </si>
  <si>
    <t>4</t>
  </si>
  <si>
    <t>12-0</t>
  </si>
  <si>
    <t>137-86</t>
  </si>
  <si>
    <t>2</t>
  </si>
  <si>
    <t>1212</t>
  </si>
  <si>
    <t>Posti Ilpo</t>
  </si>
  <si>
    <t>KePts</t>
  </si>
  <si>
    <t>3</t>
  </si>
  <si>
    <t>9-5</t>
  </si>
  <si>
    <t>154-132</t>
  </si>
  <si>
    <t>1138</t>
  </si>
  <si>
    <t>Knuutinen Kalevi</t>
  </si>
  <si>
    <t>IPT-94</t>
  </si>
  <si>
    <t>0</t>
  </si>
  <si>
    <t>2-12</t>
  </si>
  <si>
    <t>108-155</t>
  </si>
  <si>
    <t>5</t>
  </si>
  <si>
    <t>1076</t>
  </si>
  <si>
    <t>Virkkala Juha</t>
  </si>
  <si>
    <t>YPTS</t>
  </si>
  <si>
    <t>8-7</t>
  </si>
  <si>
    <t>149-141</t>
  </si>
  <si>
    <t>842</t>
  </si>
  <si>
    <t>Seppänen Jussi</t>
  </si>
  <si>
    <t>OPT-86</t>
  </si>
  <si>
    <t>4-11</t>
  </si>
  <si>
    <t>121-155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</si>
  <si>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</si>
  <si>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</si>
  <si>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</si>
  <si>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</si>
  <si>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</si>
  <si>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</si>
  <si>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</si>
  <si>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</si>
  <si>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11-6</t>
  </si>
  <si>
    <t>11-8</t>
  </si>
  <si>
    <t>11-7</t>
  </si>
  <si>
    <t>3-0</t>
  </si>
  <si>
    <t>2-4</t>
  </si>
  <si>
    <t>12-10</t>
  </si>
  <si>
    <t>8-11</t>
  </si>
  <si>
    <t>11-9</t>
  </si>
  <si>
    <t>10-12</t>
  </si>
  <si>
    <t>3-2</t>
  </si>
  <si>
    <t>1-3</t>
  </si>
  <si>
    <t>11-2</t>
  </si>
  <si>
    <t>2-5</t>
  </si>
  <si>
    <t>11-4</t>
  </si>
  <si>
    <t>3-4</t>
  </si>
  <si>
    <t>7-11</t>
  </si>
  <si>
    <t>11-13</t>
  </si>
  <si>
    <t>6-11</t>
  </si>
  <si>
    <t>0-3</t>
  </si>
  <si>
    <t>1-4</t>
  </si>
  <si>
    <t>2-3</t>
  </si>
  <si>
    <t>16-14</t>
  </si>
  <si>
    <t>4-5</t>
  </si>
  <si>
    <t>11-3</t>
  </si>
  <si>
    <t>16-18</t>
  </si>
  <si>
    <t>3-1</t>
  </si>
  <si>
    <t>1-2</t>
  </si>
  <si>
    <t>3-5</t>
  </si>
  <si>
    <t>Pooli B</t>
  </si>
  <si>
    <t>1337</t>
  </si>
  <si>
    <t>Viljamaa Elia</t>
  </si>
  <si>
    <t>10-5</t>
  </si>
  <si>
    <t>156-133</t>
  </si>
  <si>
    <t>Sundkvist Mikael</t>
  </si>
  <si>
    <t>Halex</t>
  </si>
  <si>
    <t>130-114</t>
  </si>
  <si>
    <t>1191</t>
  </si>
  <si>
    <t>Tuuttila Tapio</t>
  </si>
  <si>
    <t>10-6</t>
  </si>
  <si>
    <t>164-150</t>
  </si>
  <si>
    <t>1005</t>
  </si>
  <si>
    <t>Laine Touko</t>
  </si>
  <si>
    <t>3-12</t>
  </si>
  <si>
    <t>135-163</t>
  </si>
  <si>
    <t>942</t>
  </si>
  <si>
    <t>Vesaluoma Jari</t>
  </si>
  <si>
    <t>5-9</t>
  </si>
  <si>
    <t>117-142</t>
  </si>
  <si>
    <t>11-5</t>
  </si>
  <si>
    <t>14-16</t>
  </si>
  <si>
    <t>14-12</t>
  </si>
  <si>
    <t>Pooli C</t>
  </si>
  <si>
    <t>1292</t>
  </si>
  <si>
    <t>Ström Börje</t>
  </si>
  <si>
    <t>KoKu</t>
  </si>
  <si>
    <t>149-107</t>
  </si>
  <si>
    <t>1200</t>
  </si>
  <si>
    <t>Huotari Eeva</t>
  </si>
  <si>
    <t>7-12</t>
  </si>
  <si>
    <t>159-183</t>
  </si>
  <si>
    <t>1106</t>
  </si>
  <si>
    <t>Ranta-Ylitalo Toni</t>
  </si>
  <si>
    <t>12-7</t>
  </si>
  <si>
    <t>173-162</t>
  </si>
  <si>
    <t>1000</t>
  </si>
  <si>
    <t>Ihalainen Esa</t>
  </si>
  <si>
    <t>103-148</t>
  </si>
  <si>
    <t>895</t>
  </si>
  <si>
    <t>Åvist Juho</t>
  </si>
  <si>
    <t>8-8</t>
  </si>
  <si>
    <t>151-135</t>
  </si>
  <si>
    <t>5-11</t>
  </si>
  <si>
    <t>9-11</t>
  </si>
  <si>
    <t>3-11</t>
  </si>
  <si>
    <t>Pooli D</t>
  </si>
  <si>
    <t>1286</t>
  </si>
  <si>
    <t>Oinas Luka</t>
  </si>
  <si>
    <t>12-1</t>
  </si>
  <si>
    <t>141-77</t>
  </si>
  <si>
    <t>1220</t>
  </si>
  <si>
    <t>Haikonen Esa</t>
  </si>
  <si>
    <t>139-147</t>
  </si>
  <si>
    <t>1110</t>
  </si>
  <si>
    <t>Toivonen Miika</t>
  </si>
  <si>
    <t>9-6</t>
  </si>
  <si>
    <t>144-130</t>
  </si>
  <si>
    <t>948</t>
  </si>
  <si>
    <t>Turpeinen Aleksi</t>
  </si>
  <si>
    <t>155-183</t>
  </si>
  <si>
    <t>855</t>
  </si>
  <si>
    <t>Vahtola Otso</t>
  </si>
  <si>
    <t>Heitto</t>
  </si>
  <si>
    <t>119-161</t>
  </si>
  <si>
    <t>15-13</t>
  </si>
  <si>
    <t>2-11</t>
  </si>
  <si>
    <t>Pooli E</t>
  </si>
  <si>
    <t>1250</t>
  </si>
  <si>
    <t>Määttälä Toivo</t>
  </si>
  <si>
    <t>12-3</t>
  </si>
  <si>
    <t>156-120</t>
  </si>
  <si>
    <t>1223</t>
  </si>
  <si>
    <t>Trofimov Vitali</t>
  </si>
  <si>
    <t>9-8</t>
  </si>
  <si>
    <t>156-150</t>
  </si>
  <si>
    <t>1137</t>
  </si>
  <si>
    <t>Ikola Pate</t>
  </si>
  <si>
    <t>8-9</t>
  </si>
  <si>
    <t>153-149</t>
  </si>
  <si>
    <t>Vuori Marko</t>
  </si>
  <si>
    <t>1-12</t>
  </si>
  <si>
    <t>92-143</t>
  </si>
  <si>
    <t>933</t>
  </si>
  <si>
    <t>Jakku Jere</t>
  </si>
  <si>
    <t>9-7</t>
  </si>
  <si>
    <t>144-139</t>
  </si>
  <si>
    <t>12-5</t>
  </si>
  <si>
    <t>13-11</t>
  </si>
  <si>
    <t>Nimi</t>
  </si>
  <si>
    <t>A1</t>
  </si>
  <si>
    <t>5,6,8</t>
  </si>
  <si>
    <t>E2</t>
  </si>
  <si>
    <t>B2</t>
  </si>
  <si>
    <t>10,8,4</t>
  </si>
  <si>
    <t>6</t>
  </si>
  <si>
    <t>C2</t>
  </si>
  <si>
    <t>7,10,7</t>
  </si>
  <si>
    <t>7</t>
  </si>
  <si>
    <t>8,-8,6,-8,8</t>
  </si>
  <si>
    <t>8</t>
  </si>
  <si>
    <t>D1</t>
  </si>
  <si>
    <t>3,9,-7,9</t>
  </si>
  <si>
    <t>9</t>
  </si>
  <si>
    <t>C1</t>
  </si>
  <si>
    <t>10</t>
  </si>
  <si>
    <t>11</t>
  </si>
  <si>
    <t>D2</t>
  </si>
  <si>
    <t>-9,9,-5,8,2</t>
  </si>
  <si>
    <t>12</t>
  </si>
  <si>
    <t>E1</t>
  </si>
  <si>
    <t>7,3,9</t>
  </si>
  <si>
    <t>13</t>
  </si>
  <si>
    <t>A2</t>
  </si>
  <si>
    <t>6,3,8</t>
  </si>
  <si>
    <t>14</t>
  </si>
  <si>
    <t>15</t>
  </si>
  <si>
    <t>-10,12,13,8</t>
  </si>
  <si>
    <t>16</t>
  </si>
  <si>
    <t>B1</t>
  </si>
  <si>
    <t>Juniorit 1</t>
  </si>
  <si>
    <t>868</t>
  </si>
  <si>
    <t>Mäenpää Eemeli</t>
  </si>
  <si>
    <t>SeSi</t>
  </si>
  <si>
    <t>13-7</t>
  </si>
  <si>
    <t>205-152</t>
  </si>
  <si>
    <t>846</t>
  </si>
  <si>
    <t>Mäenpää Elmeri</t>
  </si>
  <si>
    <t>174-143</t>
  </si>
  <si>
    <t>800</t>
  </si>
  <si>
    <t>Södergård Patrik</t>
  </si>
  <si>
    <t>PT Jyväskylä</t>
  </si>
  <si>
    <t>15-1</t>
  </si>
  <si>
    <t>175-110</t>
  </si>
  <si>
    <t>757</t>
  </si>
  <si>
    <t>Luo Jessica</t>
  </si>
  <si>
    <t>0-15</t>
  </si>
  <si>
    <t>82-168</t>
  </si>
  <si>
    <t>732</t>
  </si>
  <si>
    <t>Kallio Otto</t>
  </si>
  <si>
    <t>8-12</t>
  </si>
  <si>
    <t>165-194</t>
  </si>
  <si>
    <t>725</t>
  </si>
  <si>
    <t>Mäntylä Antti</t>
  </si>
  <si>
    <t>136-170</t>
  </si>
  <si>
    <t>11-0</t>
  </si>
  <si>
    <t>3-6</t>
  </si>
  <si>
    <t>4-6</t>
  </si>
  <si>
    <t>1-6</t>
  </si>
  <si>
    <t>2-6</t>
  </si>
  <si>
    <t>11-1</t>
  </si>
  <si>
    <t>5-6</t>
  </si>
  <si>
    <t>850</t>
  </si>
  <si>
    <t>Ratanavanichrojn Poom</t>
  </si>
  <si>
    <t>149-124</t>
  </si>
  <si>
    <t>829</t>
  </si>
  <si>
    <t>Siven Pyry</t>
  </si>
  <si>
    <t>14-3</t>
  </si>
  <si>
    <t>179-118</t>
  </si>
  <si>
    <t>782</t>
  </si>
  <si>
    <t>Heikkilä Hannes</t>
  </si>
  <si>
    <t>4-13</t>
  </si>
  <si>
    <t>114-174</t>
  </si>
  <si>
    <t>743</t>
  </si>
  <si>
    <t>Kemppainen Lenni</t>
  </si>
  <si>
    <t>15-2</t>
  </si>
  <si>
    <t>181-126</t>
  </si>
  <si>
    <t>737</t>
  </si>
  <si>
    <t>Lampinen Kaarlo</t>
  </si>
  <si>
    <t>138-165</t>
  </si>
  <si>
    <t>703</t>
  </si>
  <si>
    <t>Keskinen Kasper</t>
  </si>
  <si>
    <t>2-15</t>
  </si>
  <si>
    <t>130-184</t>
  </si>
  <si>
    <t>9,-11,9,10</t>
  </si>
  <si>
    <t>9,11,-8,6</t>
  </si>
  <si>
    <t>-9,8,7,9</t>
  </si>
  <si>
    <t>Juniorit 2</t>
  </si>
  <si>
    <t>720</t>
  </si>
  <si>
    <t>Kekola Jesse</t>
  </si>
  <si>
    <t>168-177</t>
  </si>
  <si>
    <t>Alho Joni</t>
  </si>
  <si>
    <t>69-165</t>
  </si>
  <si>
    <t>Lappalainen Taavi</t>
  </si>
  <si>
    <t>173-150</t>
  </si>
  <si>
    <t>700</t>
  </si>
  <si>
    <t>Häggblom Elias</t>
  </si>
  <si>
    <t>164-154</t>
  </si>
  <si>
    <t>691</t>
  </si>
  <si>
    <t>Tarvainen Eemeli</t>
  </si>
  <si>
    <t>15-3</t>
  </si>
  <si>
    <t>199-138</t>
  </si>
  <si>
    <t>674</t>
  </si>
  <si>
    <t>Nakonechnyi Mykhailo</t>
  </si>
  <si>
    <t>136-125</t>
  </si>
  <si>
    <t>0-11</t>
  </si>
  <si>
    <t>Leskelä Viljami</t>
  </si>
  <si>
    <t>4-14</t>
  </si>
  <si>
    <t>123-187</t>
  </si>
  <si>
    <t>Leskelä Eemeli</t>
  </si>
  <si>
    <t>5-12</t>
  </si>
  <si>
    <t>135-169</t>
  </si>
  <si>
    <t>Viurra Sebastian</t>
  </si>
  <si>
    <t>13-5</t>
  </si>
  <si>
    <t>180-155</t>
  </si>
  <si>
    <t>Ahlsved Noah</t>
  </si>
  <si>
    <t>4-12</t>
  </si>
  <si>
    <t>157-173</t>
  </si>
  <si>
    <t>687</t>
  </si>
  <si>
    <t>Arvola Emil</t>
  </si>
  <si>
    <t>174-108</t>
  </si>
  <si>
    <t>686</t>
  </si>
  <si>
    <t>Haak Tito</t>
  </si>
  <si>
    <t>190-167</t>
  </si>
  <si>
    <t>12-14</t>
  </si>
  <si>
    <t>1-11</t>
  </si>
  <si>
    <t>4,6,8</t>
  </si>
  <si>
    <t>7,8,-8,1</t>
  </si>
  <si>
    <t>5,13,-9,9</t>
  </si>
  <si>
    <t>MK</t>
  </si>
  <si>
    <t>2107</t>
  </si>
  <si>
    <t>Oinas Teemu</t>
  </si>
  <si>
    <t>6-0</t>
  </si>
  <si>
    <t>66-34</t>
  </si>
  <si>
    <t>1678</t>
  </si>
  <si>
    <t>Pelkonen Henri</t>
  </si>
  <si>
    <t>0-6</t>
  </si>
  <si>
    <t>36-66</t>
  </si>
  <si>
    <t>1577</t>
  </si>
  <si>
    <t>Ikola Aleksi</t>
  </si>
  <si>
    <t>3-3</t>
  </si>
  <si>
    <t>54-56</t>
  </si>
  <si>
    <t>2052</t>
  </si>
  <si>
    <t>Tuuttila Juhana</t>
  </si>
  <si>
    <t>6-1</t>
  </si>
  <si>
    <t>79-54</t>
  </si>
  <si>
    <t>1824</t>
  </si>
  <si>
    <t>Myllymäki Kim</t>
  </si>
  <si>
    <t>4-3</t>
  </si>
  <si>
    <t>61-59</t>
  </si>
  <si>
    <t>1661</t>
  </si>
  <si>
    <t>Risku Jarkko</t>
  </si>
  <si>
    <t>44-71</t>
  </si>
  <si>
    <t>1960</t>
  </si>
  <si>
    <t>Riquet Johannes</t>
  </si>
  <si>
    <t>PT 75</t>
  </si>
  <si>
    <t>8-3</t>
  </si>
  <si>
    <t>116-93</t>
  </si>
  <si>
    <t>1765</t>
  </si>
  <si>
    <t>Cruuka Leif</t>
  </si>
  <si>
    <t>9-2</t>
  </si>
  <si>
    <t>115-82</t>
  </si>
  <si>
    <t>1648</t>
  </si>
  <si>
    <t>Ikola Jesse</t>
  </si>
  <si>
    <t>2-8</t>
  </si>
  <si>
    <t>80-109</t>
  </si>
  <si>
    <t>1414</t>
  </si>
  <si>
    <t>Toivola Jarmo</t>
  </si>
  <si>
    <t>91-118</t>
  </si>
  <si>
    <t>17-15</t>
  </si>
  <si>
    <t>1837</t>
  </si>
  <si>
    <t>Vimpari Lasse</t>
  </si>
  <si>
    <t>9-3</t>
  </si>
  <si>
    <t>130-101</t>
  </si>
  <si>
    <t>1795</t>
  </si>
  <si>
    <t>Heikkilä Janne</t>
  </si>
  <si>
    <t>6-7</t>
  </si>
  <si>
    <t>128-130</t>
  </si>
  <si>
    <t>1637</t>
  </si>
  <si>
    <t>Jutila Mikael</t>
  </si>
  <si>
    <t>7-6</t>
  </si>
  <si>
    <t>121-122</t>
  </si>
  <si>
    <t>1459</t>
  </si>
  <si>
    <t>Levander Sam</t>
  </si>
  <si>
    <t>3-9</t>
  </si>
  <si>
    <t>119-145</t>
  </si>
  <si>
    <t>1828</t>
  </si>
  <si>
    <t>Korva Pekka</t>
  </si>
  <si>
    <t>7-3</t>
  </si>
  <si>
    <t>107-91</t>
  </si>
  <si>
    <t>1796</t>
  </si>
  <si>
    <t>Ingman Mats</t>
  </si>
  <si>
    <t>4-7</t>
  </si>
  <si>
    <t>100-116</t>
  </si>
  <si>
    <t>1666</t>
  </si>
  <si>
    <t>Koponen Saku</t>
  </si>
  <si>
    <t>7-5</t>
  </si>
  <si>
    <t>127-120</t>
  </si>
  <si>
    <t>1569</t>
  </si>
  <si>
    <t>Witthaus Luca</t>
  </si>
  <si>
    <t>104-111</t>
  </si>
  <si>
    <t>15-17</t>
  </si>
  <si>
    <t>9,3,4</t>
  </si>
  <si>
    <t>-11,10,3,3</t>
  </si>
  <si>
    <t>5,-10,9,-7,9</t>
  </si>
  <si>
    <t>3,9,5</t>
  </si>
  <si>
    <t>5,4,10</t>
  </si>
  <si>
    <t>11,-7,4,-8,12</t>
  </si>
  <si>
    <t>-8,7,6,9</t>
  </si>
  <si>
    <t>-8,7,4,5</t>
  </si>
  <si>
    <t>Rating 1</t>
  </si>
  <si>
    <t>174-79</t>
  </si>
  <si>
    <t>177-172</t>
  </si>
  <si>
    <t>9-13</t>
  </si>
  <si>
    <t>201-205</t>
  </si>
  <si>
    <t>8-13</t>
  </si>
  <si>
    <t>175-207</t>
  </si>
  <si>
    <t>4-15</t>
  </si>
  <si>
    <t>142-199</t>
  </si>
  <si>
    <t>1632</t>
  </si>
  <si>
    <t>Sandlin Robin</t>
  </si>
  <si>
    <t>11-10</t>
  </si>
  <si>
    <t>197-204</t>
  </si>
  <si>
    <t>14-6</t>
  </si>
  <si>
    <t>202-158</t>
  </si>
  <si>
    <t>12-6</t>
  </si>
  <si>
    <t>186-164</t>
  </si>
  <si>
    <t>12-8</t>
  </si>
  <si>
    <t>203-179</t>
  </si>
  <si>
    <t>10-8</t>
  </si>
  <si>
    <t>169-172</t>
  </si>
  <si>
    <t>150-173</t>
  </si>
  <si>
    <t>1585</t>
  </si>
  <si>
    <t>Riihimäki Vesa</t>
  </si>
  <si>
    <t>124-188</t>
  </si>
  <si>
    <t>13-15</t>
  </si>
  <si>
    <t>-8,12,10,4</t>
  </si>
  <si>
    <t>5,7,4</t>
  </si>
  <si>
    <t>wo</t>
  </si>
  <si>
    <t>Rating 2</t>
  </si>
  <si>
    <t>12-4</t>
  </si>
  <si>
    <t>171-138</t>
  </si>
  <si>
    <t>153-134</t>
  </si>
  <si>
    <t>10-4</t>
  </si>
  <si>
    <t>144-99</t>
  </si>
  <si>
    <t>108-164</t>
  </si>
  <si>
    <t>1246</t>
  </si>
  <si>
    <t>Jokiranta Kari</t>
  </si>
  <si>
    <t>98-139</t>
  </si>
  <si>
    <t>182-122</t>
  </si>
  <si>
    <t>169-148</t>
  </si>
  <si>
    <t>184-155</t>
  </si>
  <si>
    <t>160-204</t>
  </si>
  <si>
    <t>194-211</t>
  </si>
  <si>
    <t>5-13</t>
  </si>
  <si>
    <t>142-191</t>
  </si>
  <si>
    <t>9,12,-9,-11,1</t>
  </si>
  <si>
    <t>-6,8,7,11</t>
  </si>
  <si>
    <t>10,7,-6,11</t>
  </si>
  <si>
    <t>Rating 3</t>
  </si>
  <si>
    <t>184-194</t>
  </si>
  <si>
    <t>183-188</t>
  </si>
  <si>
    <t>185-133</t>
  </si>
  <si>
    <t>202-185</t>
  </si>
  <si>
    <t>163-137</t>
  </si>
  <si>
    <t>88-168</t>
  </si>
  <si>
    <t>1207</t>
  </si>
  <si>
    <t>Pörn Christoffer</t>
  </si>
  <si>
    <t>184-162</t>
  </si>
  <si>
    <t>203-166</t>
  </si>
  <si>
    <t>8-10</t>
  </si>
  <si>
    <t>149-174</t>
  </si>
  <si>
    <t>187-145</t>
  </si>
  <si>
    <t>184-203</t>
  </si>
  <si>
    <t>120-177</t>
  </si>
  <si>
    <t>5,-9,6,-6,15</t>
  </si>
  <si>
    <t>-11,5,-15,4,8</t>
  </si>
  <si>
    <t>-8,11,-7,11,7</t>
  </si>
  <si>
    <t>Rating 4</t>
  </si>
  <si>
    <t>927</t>
  </si>
  <si>
    <t>Mäenpää Hannu</t>
  </si>
  <si>
    <t>178-168</t>
  </si>
  <si>
    <t>14-5</t>
  </si>
  <si>
    <t>193-155</t>
  </si>
  <si>
    <t>202-174</t>
  </si>
  <si>
    <t>10-9</t>
  </si>
  <si>
    <t>183-169</t>
  </si>
  <si>
    <t>142-200</t>
  </si>
  <si>
    <t>147-179</t>
  </si>
  <si>
    <t>15-5</t>
  </si>
  <si>
    <t>208-143</t>
  </si>
  <si>
    <t>156-144</t>
  </si>
  <si>
    <t>179-183</t>
  </si>
  <si>
    <t>201-149</t>
  </si>
  <si>
    <t>6-12</t>
  </si>
  <si>
    <t>152-159</t>
  </si>
  <si>
    <t>58-176</t>
  </si>
  <si>
    <t>8,9,-8,7</t>
  </si>
  <si>
    <t>10,-9,11,9</t>
  </si>
  <si>
    <t>11,5,2</t>
  </si>
  <si>
    <t>Rating 5</t>
  </si>
  <si>
    <t>15-4</t>
  </si>
  <si>
    <t>216-164</t>
  </si>
  <si>
    <t>3-13</t>
  </si>
  <si>
    <t>126-171</t>
  </si>
  <si>
    <t>11-11</t>
  </si>
  <si>
    <t>224-217</t>
  </si>
  <si>
    <t>207-213</t>
  </si>
  <si>
    <t>183-167</t>
  </si>
  <si>
    <t>194-218</t>
  </si>
  <si>
    <t>169-204</t>
  </si>
  <si>
    <t>128-175</t>
  </si>
  <si>
    <t>14-4</t>
  </si>
  <si>
    <t>185-123</t>
  </si>
  <si>
    <t>183-113</t>
  </si>
  <si>
    <t>Paananen Akseli</t>
  </si>
  <si>
    <t>3-15</t>
  </si>
  <si>
    <t>123-196</t>
  </si>
  <si>
    <t>160-137</t>
  </si>
  <si>
    <t>5,9,-9,7</t>
  </si>
  <si>
    <t>4,7,9</t>
  </si>
  <si>
    <t>-8,8,2,3</t>
  </si>
  <si>
    <t>Rating 6</t>
  </si>
  <si>
    <t>Rimpilä Iivari</t>
  </si>
  <si>
    <t>104-146</t>
  </si>
  <si>
    <t>15-0</t>
  </si>
  <si>
    <t>172-98</t>
  </si>
  <si>
    <t>150-160</t>
  </si>
  <si>
    <t>175-115</t>
  </si>
  <si>
    <t>666</t>
  </si>
  <si>
    <t>Jokitalo Roni</t>
  </si>
  <si>
    <t>170-156</t>
  </si>
  <si>
    <t>600</t>
  </si>
  <si>
    <t>Rautiainen Kaapo</t>
  </si>
  <si>
    <t>71-167</t>
  </si>
  <si>
    <t>Juniorit 3</t>
  </si>
  <si>
    <t>Klo 10.00</t>
  </si>
  <si>
    <t>Torvikoski Vertti</t>
  </si>
  <si>
    <t>Herrala Matti</t>
  </si>
  <si>
    <t>Mäkelä Eetu</t>
  </si>
  <si>
    <t>Åvist Aapo</t>
  </si>
  <si>
    <t>Erä1</t>
  </si>
  <si>
    <t>Erä2</t>
  </si>
  <si>
    <t>Erä3</t>
  </si>
  <si>
    <t>Erä 4</t>
  </si>
  <si>
    <t>Erä5</t>
  </si>
  <si>
    <t>Ottelujärjestys</t>
  </si>
  <si>
    <t>1.</t>
  </si>
  <si>
    <t>vs.</t>
  </si>
  <si>
    <t>2.</t>
  </si>
  <si>
    <t>3.</t>
  </si>
  <si>
    <t>3-7</t>
  </si>
  <si>
    <t>4.</t>
  </si>
  <si>
    <t>5.</t>
  </si>
  <si>
    <t>6.</t>
  </si>
  <si>
    <t>7.</t>
  </si>
  <si>
    <t>8.</t>
  </si>
  <si>
    <t>1-7</t>
  </si>
  <si>
    <t>9.</t>
  </si>
  <si>
    <t>10.</t>
  </si>
  <si>
    <t>2-7</t>
  </si>
  <si>
    <t>11.</t>
  </si>
  <si>
    <t>12.</t>
  </si>
  <si>
    <t>13.</t>
  </si>
  <si>
    <t>14.</t>
  </si>
  <si>
    <t>15.</t>
  </si>
  <si>
    <t>5-7</t>
  </si>
  <si>
    <t>16.</t>
  </si>
  <si>
    <t>17.</t>
  </si>
  <si>
    <t>18.</t>
  </si>
  <si>
    <t>19.</t>
  </si>
  <si>
    <t>20.</t>
  </si>
  <si>
    <t>21.</t>
  </si>
  <si>
    <t>Nyman Viljami</t>
  </si>
  <si>
    <t>YTPS</t>
  </si>
  <si>
    <t>Hyttinen Iiro</t>
  </si>
  <si>
    <t>Österberg Mico</t>
  </si>
  <si>
    <t>Tenkula Cecilia</t>
  </si>
  <si>
    <t>Savela Kasperi</t>
  </si>
  <si>
    <t>Raudaskoski Tuukka</t>
  </si>
  <si>
    <t>Juniorit 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</si>
</sst>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m\-yy"/>
    <numFmt numFmtId="165" formatCode="[$-40B]dddd\ 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3"/>
      <name val="Arial"/>
      <family val="2"/>
    </font>
    <font>
      <b/>
      <sz val="13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0" xfId="45" applyFont="1" applyAlignment="1">
      <alignment horizontal="center"/>
      <protection/>
    </xf>
    <xf numFmtId="0" fontId="3" fillId="0" borderId="0" xfId="45" applyFont="1">
      <alignment/>
      <protection/>
    </xf>
    <xf numFmtId="0" fontId="4" fillId="0" borderId="0" xfId="45" applyFont="1">
      <alignment/>
      <protection/>
    </xf>
    <xf numFmtId="0" fontId="5" fillId="0" borderId="0" xfId="45" applyFont="1">
      <alignment/>
      <protection/>
    </xf>
    <xf numFmtId="0" fontId="6" fillId="0" borderId="0" xfId="45" applyFont="1" applyAlignment="1">
      <alignment horizontal="left"/>
      <protection/>
    </xf>
    <xf numFmtId="0" fontId="6" fillId="0" borderId="0" xfId="45" applyFont="1">
      <alignment/>
      <protection/>
    </xf>
    <xf numFmtId="164" fontId="6" fillId="0" borderId="0" xfId="45" applyNumberFormat="1" applyFont="1">
      <alignment/>
      <protection/>
    </xf>
    <xf numFmtId="49" fontId="7" fillId="0" borderId="0" xfId="45" applyNumberFormat="1" applyFont="1" applyAlignment="1">
      <alignment horizontal="center"/>
      <protection/>
    </xf>
    <xf numFmtId="20" fontId="6" fillId="0" borderId="0" xfId="45" applyNumberFormat="1" applyFont="1">
      <alignment/>
      <protection/>
    </xf>
    <xf numFmtId="0" fontId="7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48" fillId="0" borderId="10" xfId="47" applyFont="1" applyBorder="1">
      <alignment/>
      <protection/>
    </xf>
    <xf numFmtId="2" fontId="8" fillId="33" borderId="11" xfId="45" applyNumberFormat="1" applyFont="1" applyFill="1" applyBorder="1" applyAlignment="1">
      <alignment horizontal="center"/>
      <protection/>
    </xf>
    <xf numFmtId="2" fontId="8" fillId="0" borderId="12" xfId="45" applyNumberFormat="1" applyFont="1" applyBorder="1" applyAlignment="1">
      <alignment horizontal="center"/>
      <protection/>
    </xf>
    <xf numFmtId="0" fontId="8" fillId="0" borderId="13" xfId="45" applyFont="1" applyBorder="1" applyAlignment="1">
      <alignment horizontal="center"/>
      <protection/>
    </xf>
    <xf numFmtId="0" fontId="8" fillId="0" borderId="12" xfId="46" applyFont="1" applyBorder="1" applyAlignment="1">
      <alignment horizontal="center"/>
      <protection/>
    </xf>
    <xf numFmtId="2" fontId="7" fillId="0" borderId="0" xfId="45" applyNumberFormat="1" applyFont="1" applyAlignment="1">
      <alignment horizontal="center"/>
      <protection/>
    </xf>
    <xf numFmtId="2" fontId="8" fillId="0" borderId="11" xfId="45" applyNumberFormat="1" applyFont="1" applyBorder="1" applyAlignment="1">
      <alignment horizontal="center"/>
      <protection/>
    </xf>
    <xf numFmtId="2" fontId="8" fillId="33" borderId="12" xfId="45" applyNumberFormat="1" applyFont="1" applyFill="1" applyBorder="1" applyAlignment="1">
      <alignment horizontal="center"/>
      <protection/>
    </xf>
    <xf numFmtId="0" fontId="8" fillId="0" borderId="12" xfId="45" applyFont="1" applyBorder="1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8" fillId="0" borderId="0" xfId="45" applyFont="1">
      <alignment/>
      <protection/>
    </xf>
    <xf numFmtId="2" fontId="8" fillId="0" borderId="0" xfId="45" applyNumberFormat="1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11" fillId="0" borderId="0" xfId="45" applyFont="1" applyAlignment="1">
      <alignment horizontal="center"/>
      <protection/>
    </xf>
    <xf numFmtId="0" fontId="12" fillId="34" borderId="0" xfId="45" applyFont="1" applyFill="1">
      <alignment/>
      <protection/>
    </xf>
    <xf numFmtId="0" fontId="12" fillId="34" borderId="0" xfId="45" applyFont="1" applyFill="1" applyAlignment="1">
      <alignment horizontal="center"/>
      <protection/>
    </xf>
    <xf numFmtId="49" fontId="8" fillId="35" borderId="12" xfId="45" applyNumberFormat="1" applyFont="1" applyFill="1" applyBorder="1" applyProtection="1">
      <alignment/>
      <protection locked="0"/>
    </xf>
    <xf numFmtId="49" fontId="8" fillId="0" borderId="0" xfId="45" applyNumberFormat="1" applyFont="1" applyProtection="1">
      <alignment/>
      <protection locked="0"/>
    </xf>
    <xf numFmtId="0" fontId="7" fillId="0" borderId="0" xfId="46" applyFont="1" applyAlignment="1">
      <alignment horizontal="center"/>
      <protection/>
    </xf>
    <xf numFmtId="2" fontId="6" fillId="0" borderId="0" xfId="46" applyNumberFormat="1" applyFont="1">
      <alignment/>
      <protection/>
    </xf>
    <xf numFmtId="49" fontId="8" fillId="0" borderId="12" xfId="46" applyNumberFormat="1" applyFont="1" applyBorder="1" applyAlignment="1">
      <alignment horizontal="left"/>
      <protection/>
    </xf>
    <xf numFmtId="49" fontId="8" fillId="0" borderId="0" xfId="46" applyNumberFormat="1" applyFont="1" applyAlignment="1">
      <alignment horizontal="left"/>
      <protection/>
    </xf>
    <xf numFmtId="0" fontId="10" fillId="0" borderId="12" xfId="46" applyFont="1" applyBorder="1" applyAlignment="1">
      <alignment horizontal="center"/>
      <protection/>
    </xf>
    <xf numFmtId="0" fontId="12" fillId="0" borderId="0" xfId="45" applyFont="1">
      <alignment/>
      <protection/>
    </xf>
    <xf numFmtId="0" fontId="12" fillId="0" borderId="0" xfId="45" applyFont="1" applyAlignment="1">
      <alignment horizontal="center"/>
      <protection/>
    </xf>
    <xf numFmtId="0" fontId="12" fillId="36" borderId="0" xfId="45" applyFont="1" applyFill="1">
      <alignment/>
      <protection/>
    </xf>
    <xf numFmtId="0" fontId="12" fillId="36" borderId="0" xfId="45" applyFont="1" applyFill="1" applyAlignment="1">
      <alignment horizontal="center"/>
      <protection/>
    </xf>
    <xf numFmtId="0" fontId="12" fillId="37" borderId="0" xfId="45" applyFont="1" applyFill="1" applyAlignment="1">
      <alignment horizontal="center"/>
      <protection/>
    </xf>
    <xf numFmtId="0" fontId="12" fillId="37" borderId="0" xfId="45" applyFont="1" applyFill="1">
      <alignment/>
      <protection/>
    </xf>
    <xf numFmtId="0" fontId="6" fillId="34" borderId="14" xfId="45" applyFont="1" applyFill="1" applyBorder="1" applyAlignment="1">
      <alignment horizontal="left"/>
      <protection/>
    </xf>
    <xf numFmtId="0" fontId="7" fillId="34" borderId="15" xfId="45" applyFont="1" applyFill="1" applyBorder="1">
      <alignment/>
      <protection/>
    </xf>
    <xf numFmtId="1" fontId="7" fillId="34" borderId="16" xfId="45" applyNumberFormat="1" applyFont="1" applyFill="1" applyBorder="1" applyAlignment="1">
      <alignment horizontal="center"/>
      <protection/>
    </xf>
    <xf numFmtId="0" fontId="7" fillId="34" borderId="16" xfId="45" applyFont="1" applyFill="1" applyBorder="1" applyAlignment="1">
      <alignment horizontal="center"/>
      <protection/>
    </xf>
    <xf numFmtId="0" fontId="3" fillId="38" borderId="16" xfId="45" applyFont="1" applyFill="1" applyBorder="1" applyAlignment="1">
      <alignment horizontal="center"/>
      <protection/>
    </xf>
    <xf numFmtId="0" fontId="7" fillId="34" borderId="17" xfId="45" applyFont="1" applyFill="1" applyBorder="1" applyAlignment="1">
      <alignment horizontal="center"/>
      <protection/>
    </xf>
    <xf numFmtId="0" fontId="8" fillId="36" borderId="18" xfId="45" applyFont="1" applyFill="1" applyBorder="1" applyAlignment="1">
      <alignment horizontal="center"/>
      <protection/>
    </xf>
    <xf numFmtId="0" fontId="10" fillId="0" borderId="19" xfId="45" applyFont="1" applyBorder="1" applyAlignment="1" applyProtection="1">
      <alignment horizontal="center"/>
      <protection locked="0"/>
    </xf>
    <xf numFmtId="0" fontId="8" fillId="0" borderId="20" xfId="45" applyFont="1" applyBorder="1" applyAlignment="1">
      <alignment horizontal="center"/>
      <protection/>
    </xf>
    <xf numFmtId="0" fontId="48" fillId="0" borderId="21" xfId="47" applyFont="1" applyBorder="1">
      <alignment/>
      <protection/>
    </xf>
    <xf numFmtId="2" fontId="8" fillId="0" borderId="22" xfId="45" applyNumberFormat="1" applyFont="1" applyBorder="1" applyAlignment="1">
      <alignment horizontal="center"/>
      <protection/>
    </xf>
    <xf numFmtId="2" fontId="8" fillId="0" borderId="23" xfId="45" applyNumberFormat="1" applyFont="1" applyBorder="1" applyAlignment="1">
      <alignment horizontal="center"/>
      <protection/>
    </xf>
    <xf numFmtId="0" fontId="8" fillId="33" borderId="23" xfId="45" applyFont="1" applyFill="1" applyBorder="1" applyAlignment="1">
      <alignment horizontal="center"/>
      <protection/>
    </xf>
    <xf numFmtId="0" fontId="8" fillId="0" borderId="23" xfId="45" applyFont="1" applyBorder="1" applyAlignment="1">
      <alignment horizontal="center"/>
      <protection/>
    </xf>
    <xf numFmtId="0" fontId="8" fillId="0" borderId="23" xfId="46" applyFont="1" applyBorder="1" applyAlignment="1">
      <alignment horizontal="center"/>
      <protection/>
    </xf>
    <xf numFmtId="0" fontId="10" fillId="0" borderId="24" xfId="4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0" fillId="0" borderId="34" xfId="0" applyNumberFormat="1" applyBorder="1" applyAlignment="1">
      <alignment horizontal="left"/>
    </xf>
    <xf numFmtId="14" fontId="0" fillId="0" borderId="34" xfId="0" applyNumberFormat="1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2" fillId="34" borderId="10" xfId="45" applyFont="1" applyFill="1" applyBorder="1">
      <alignment/>
      <protection/>
    </xf>
    <xf numFmtId="0" fontId="12" fillId="34" borderId="10" xfId="45" applyFont="1" applyFill="1" applyBorder="1" applyAlignment="1">
      <alignment horizontal="center"/>
      <protection/>
    </xf>
    <xf numFmtId="49" fontId="8" fillId="35" borderId="10" xfId="45" applyNumberFormat="1" applyFont="1" applyFill="1" applyBorder="1" applyProtection="1">
      <alignment/>
      <protection locked="0"/>
    </xf>
    <xf numFmtId="0" fontId="12" fillId="0" borderId="10" xfId="45" applyFont="1" applyBorder="1">
      <alignment/>
      <protection/>
    </xf>
    <xf numFmtId="0" fontId="12" fillId="0" borderId="10" xfId="45" applyFont="1" applyBorder="1" applyAlignment="1">
      <alignment horizontal="center"/>
      <protection/>
    </xf>
    <xf numFmtId="0" fontId="12" fillId="36" borderId="10" xfId="45" applyFont="1" applyFill="1" applyBorder="1">
      <alignment/>
      <protection/>
    </xf>
    <xf numFmtId="0" fontId="12" fillId="36" borderId="10" xfId="45" applyFont="1" applyFill="1" applyBorder="1" applyAlignment="1">
      <alignment horizontal="center"/>
      <protection/>
    </xf>
    <xf numFmtId="0" fontId="12" fillId="37" borderId="10" xfId="45" applyFont="1" applyFill="1" applyBorder="1">
      <alignment/>
      <protection/>
    </xf>
    <xf numFmtId="0" fontId="12" fillId="37" borderId="10" xfId="45" applyFont="1" applyFill="1" applyBorder="1" applyAlignment="1">
      <alignment horizontal="center"/>
      <protection/>
    </xf>
    <xf numFmtId="0" fontId="12" fillId="34" borderId="25" xfId="45" applyFont="1" applyFill="1" applyBorder="1">
      <alignment/>
      <protection/>
    </xf>
    <xf numFmtId="0" fontId="12" fillId="34" borderId="26" xfId="45" applyFont="1" applyFill="1" applyBorder="1">
      <alignment/>
      <protection/>
    </xf>
    <xf numFmtId="0" fontId="12" fillId="34" borderId="26" xfId="45" applyFont="1" applyFill="1" applyBorder="1" applyAlignment="1">
      <alignment horizontal="center"/>
      <protection/>
    </xf>
    <xf numFmtId="49" fontId="8" fillId="35" borderId="26" xfId="45" applyNumberFormat="1" applyFont="1" applyFill="1" applyBorder="1" applyProtection="1">
      <alignment/>
      <protection locked="0"/>
    </xf>
    <xf numFmtId="49" fontId="8" fillId="35" borderId="27" xfId="45" applyNumberFormat="1" applyFont="1" applyFill="1" applyBorder="1" applyProtection="1">
      <alignment/>
      <protection locked="0"/>
    </xf>
    <xf numFmtId="0" fontId="12" fillId="0" borderId="28" xfId="45" applyFont="1" applyBorder="1">
      <alignment/>
      <protection/>
    </xf>
    <xf numFmtId="49" fontId="8" fillId="35" borderId="29" xfId="45" applyNumberFormat="1" applyFont="1" applyFill="1" applyBorder="1" applyProtection="1">
      <alignment/>
      <protection locked="0"/>
    </xf>
    <xf numFmtId="0" fontId="12" fillId="34" borderId="28" xfId="45" applyFont="1" applyFill="1" applyBorder="1">
      <alignment/>
      <protection/>
    </xf>
    <xf numFmtId="0" fontId="12" fillId="36" borderId="28" xfId="45" applyFont="1" applyFill="1" applyBorder="1">
      <alignment/>
      <protection/>
    </xf>
    <xf numFmtId="0" fontId="12" fillId="37" borderId="28" xfId="45" applyFont="1" applyFill="1" applyBorder="1">
      <alignment/>
      <protection/>
    </xf>
    <xf numFmtId="0" fontId="12" fillId="34" borderId="30" xfId="45" applyFont="1" applyFill="1" applyBorder="1">
      <alignment/>
      <protection/>
    </xf>
    <xf numFmtId="0" fontId="12" fillId="34" borderId="21" xfId="45" applyFont="1" applyFill="1" applyBorder="1">
      <alignment/>
      <protection/>
    </xf>
    <xf numFmtId="0" fontId="12" fillId="34" borderId="21" xfId="45" applyFont="1" applyFill="1" applyBorder="1" applyAlignment="1">
      <alignment horizontal="center"/>
      <protection/>
    </xf>
    <xf numFmtId="49" fontId="8" fillId="35" borderId="21" xfId="45" applyNumberFormat="1" applyFont="1" applyFill="1" applyBorder="1" applyProtection="1">
      <alignment/>
      <protection locked="0"/>
    </xf>
    <xf numFmtId="49" fontId="8" fillId="35" borderId="31" xfId="45" applyNumberFormat="1" applyFont="1" applyFill="1" applyBorder="1" applyProtection="1">
      <alignment/>
      <protection locked="0"/>
    </xf>
    <xf numFmtId="0" fontId="12" fillId="34" borderId="35" xfId="45" applyFont="1" applyFill="1" applyBorder="1">
      <alignment/>
      <protection/>
    </xf>
    <xf numFmtId="0" fontId="12" fillId="0" borderId="36" xfId="45" applyFont="1" applyBorder="1">
      <alignment/>
      <protection/>
    </xf>
    <xf numFmtId="0" fontId="12" fillId="34" borderId="36" xfId="45" applyFont="1" applyFill="1" applyBorder="1">
      <alignment/>
      <protection/>
    </xf>
    <xf numFmtId="0" fontId="12" fillId="36" borderId="36" xfId="45" applyFont="1" applyFill="1" applyBorder="1">
      <alignment/>
      <protection/>
    </xf>
    <xf numFmtId="0" fontId="12" fillId="37" borderId="36" xfId="45" applyFont="1" applyFill="1" applyBorder="1">
      <alignment/>
      <protection/>
    </xf>
    <xf numFmtId="0" fontId="12" fillId="34" borderId="37" xfId="45" applyFont="1" applyFill="1" applyBorder="1">
      <alignment/>
      <protection/>
    </xf>
    <xf numFmtId="49" fontId="8" fillId="35" borderId="25" xfId="45" applyNumberFormat="1" applyFont="1" applyFill="1" applyBorder="1" applyProtection="1">
      <alignment/>
      <protection locked="0"/>
    </xf>
    <xf numFmtId="49" fontId="8" fillId="35" borderId="28" xfId="45" applyNumberFormat="1" applyFont="1" applyFill="1" applyBorder="1" applyProtection="1">
      <alignment/>
      <protection locked="0"/>
    </xf>
    <xf numFmtId="49" fontId="8" fillId="35" borderId="30" xfId="45" applyNumberFormat="1" applyFont="1" applyFill="1" applyBorder="1" applyProtection="1">
      <alignment/>
      <protection locked="0"/>
    </xf>
    <xf numFmtId="0" fontId="6" fillId="39" borderId="14" xfId="45" applyFont="1" applyFill="1" applyBorder="1" applyAlignment="1">
      <alignment horizontal="left"/>
      <protection/>
    </xf>
    <xf numFmtId="0" fontId="8" fillId="40" borderId="18" xfId="45" applyFont="1" applyFill="1" applyBorder="1" applyAlignment="1">
      <alignment horizontal="center"/>
      <protection/>
    </xf>
    <xf numFmtId="0" fontId="48" fillId="8" borderId="10" xfId="47" applyFont="1" applyFill="1" applyBorder="1">
      <alignment/>
      <protection/>
    </xf>
    <xf numFmtId="2" fontId="8" fillId="41" borderId="11" xfId="45" applyNumberFormat="1" applyFont="1" applyFill="1" applyBorder="1" applyAlignment="1">
      <alignment horizontal="center"/>
      <protection/>
    </xf>
    <xf numFmtId="2" fontId="8" fillId="8" borderId="12" xfId="45" applyNumberFormat="1" applyFont="1" applyFill="1" applyBorder="1" applyAlignment="1">
      <alignment horizontal="center"/>
      <protection/>
    </xf>
    <xf numFmtId="0" fontId="8" fillId="8" borderId="13" xfId="45" applyFont="1" applyFill="1" applyBorder="1" applyAlignment="1">
      <alignment horizontal="center"/>
      <protection/>
    </xf>
    <xf numFmtId="0" fontId="8" fillId="8" borderId="12" xfId="46" applyFont="1" applyFill="1" applyBorder="1" applyAlignment="1">
      <alignment horizontal="center"/>
      <protection/>
    </xf>
    <xf numFmtId="0" fontId="10" fillId="8" borderId="19" xfId="45" applyFont="1" applyFill="1" applyBorder="1" applyAlignment="1" applyProtection="1">
      <alignment horizontal="center"/>
      <protection locked="0"/>
    </xf>
    <xf numFmtId="2" fontId="8" fillId="8" borderId="11" xfId="45" applyNumberFormat="1" applyFont="1" applyFill="1" applyBorder="1" applyAlignment="1">
      <alignment horizontal="center"/>
      <protection/>
    </xf>
    <xf numFmtId="2" fontId="8" fillId="41" borderId="12" xfId="45" applyNumberFormat="1" applyFont="1" applyFill="1" applyBorder="1" applyAlignment="1">
      <alignment horizontal="center"/>
      <protection/>
    </xf>
    <xf numFmtId="0" fontId="8" fillId="8" borderId="12" xfId="45" applyFont="1" applyFill="1" applyBorder="1" applyAlignment="1">
      <alignment horizontal="center"/>
      <protection/>
    </xf>
    <xf numFmtId="0" fontId="8" fillId="8" borderId="20" xfId="45" applyFont="1" applyFill="1" applyBorder="1" applyAlignment="1">
      <alignment horizontal="center"/>
      <protection/>
    </xf>
    <xf numFmtId="0" fontId="48" fillId="8" borderId="21" xfId="47" applyFont="1" applyFill="1" applyBorder="1">
      <alignment/>
      <protection/>
    </xf>
    <xf numFmtId="2" fontId="8" fillId="8" borderId="22" xfId="45" applyNumberFormat="1" applyFont="1" applyFill="1" applyBorder="1" applyAlignment="1">
      <alignment horizontal="center"/>
      <protection/>
    </xf>
    <xf numFmtId="2" fontId="8" fillId="8" borderId="23" xfId="45" applyNumberFormat="1" applyFont="1" applyFill="1" applyBorder="1" applyAlignment="1">
      <alignment horizontal="center"/>
      <protection/>
    </xf>
    <xf numFmtId="0" fontId="8" fillId="41" borderId="23" xfId="45" applyFont="1" applyFill="1" applyBorder="1" applyAlignment="1">
      <alignment horizontal="center"/>
      <protection/>
    </xf>
    <xf numFmtId="0" fontId="8" fillId="8" borderId="23" xfId="45" applyFont="1" applyFill="1" applyBorder="1" applyAlignment="1">
      <alignment horizontal="center"/>
      <protection/>
    </xf>
    <xf numFmtId="0" fontId="8" fillId="8" borderId="23" xfId="46" applyFont="1" applyFill="1" applyBorder="1" applyAlignment="1">
      <alignment horizontal="center"/>
      <protection/>
    </xf>
    <xf numFmtId="0" fontId="10" fillId="8" borderId="24" xfId="45" applyFont="1" applyFill="1" applyBorder="1" applyAlignment="1">
      <alignment horizontal="center"/>
      <protection/>
    </xf>
    <xf numFmtId="0" fontId="6" fillId="39" borderId="15" xfId="45" applyFont="1" applyFill="1" applyBorder="1">
      <alignment/>
      <protection/>
    </xf>
    <xf numFmtId="1" fontId="6" fillId="39" borderId="16" xfId="45" applyNumberFormat="1" applyFont="1" applyFill="1" applyBorder="1" applyAlignment="1">
      <alignment horizontal="center"/>
      <protection/>
    </xf>
    <xf numFmtId="0" fontId="6" fillId="39" borderId="16" xfId="45" applyFont="1" applyFill="1" applyBorder="1" applyAlignment="1">
      <alignment horizontal="center"/>
      <protection/>
    </xf>
    <xf numFmtId="0" fontId="4" fillId="42" borderId="16" xfId="45" applyFont="1" applyFill="1" applyBorder="1" applyAlignment="1">
      <alignment horizontal="center"/>
      <protection/>
    </xf>
    <xf numFmtId="0" fontId="6" fillId="39" borderId="17" xfId="45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49" fillId="0" borderId="0" xfId="0" applyFont="1" applyAlignment="1">
      <alignment horizontal="left"/>
    </xf>
    <xf numFmtId="0" fontId="12" fillId="34" borderId="26" xfId="45" applyFont="1" applyFill="1" applyBorder="1">
      <alignment/>
      <protection/>
    </xf>
    <xf numFmtId="0" fontId="12" fillId="0" borderId="10" xfId="45" applyFont="1" applyBorder="1">
      <alignment/>
      <protection/>
    </xf>
    <xf numFmtId="0" fontId="12" fillId="34" borderId="10" xfId="45" applyFont="1" applyFill="1" applyBorder="1">
      <alignment/>
      <protection/>
    </xf>
    <xf numFmtId="0" fontId="12" fillId="36" borderId="10" xfId="45" applyFont="1" applyFill="1" applyBorder="1">
      <alignment/>
      <protection/>
    </xf>
    <xf numFmtId="0" fontId="12" fillId="37" borderId="10" xfId="45" applyFont="1" applyFill="1" applyBorder="1">
      <alignment/>
      <protection/>
    </xf>
    <xf numFmtId="0" fontId="12" fillId="34" borderId="21" xfId="45" applyFont="1" applyFill="1" applyBorder="1">
      <alignment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_Mj-17joukkue98 2" xfId="45"/>
    <cellStyle name="Normal 2 2" xfId="46"/>
    <cellStyle name="Normal 3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"/>
  <sheetViews>
    <sheetView tabSelected="1" zoomScalePageLayoutView="0" workbookViewId="0" topLeftCell="A25">
      <selection activeCell="L43" sqref="L43"/>
    </sheetView>
  </sheetViews>
  <sheetFormatPr defaultColWidth="9.140625" defaultRowHeight="15"/>
  <cols>
    <col min="2" max="2" width="14.57421875" style="0" bestFit="1" customWidth="1"/>
    <col min="3" max="3" width="16.421875" style="0" bestFit="1" customWidth="1"/>
  </cols>
  <sheetData>
    <row r="1" ht="15.75" thickBot="1"/>
    <row r="2" ht="15">
      <c r="B2" s="66" t="s">
        <v>0</v>
      </c>
    </row>
    <row r="3" ht="15">
      <c r="B3" s="67" t="s">
        <v>1</v>
      </c>
    </row>
    <row r="4" ht="15.75" thickBot="1">
      <c r="B4" s="68">
        <v>44513</v>
      </c>
    </row>
    <row r="5" ht="15.75" thickBot="1"/>
    <row r="6" spans="2:8" ht="15">
      <c r="B6" s="58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60" t="s">
        <v>8</v>
      </c>
    </row>
    <row r="7" spans="1:8" ht="15">
      <c r="A7" t="s">
        <v>9</v>
      </c>
      <c r="B7" s="61" t="s">
        <v>10</v>
      </c>
      <c r="C7" s="57" t="s">
        <v>11</v>
      </c>
      <c r="D7" s="57" t="s">
        <v>12</v>
      </c>
      <c r="E7" s="57" t="s">
        <v>13</v>
      </c>
      <c r="F7" s="57" t="s">
        <v>14</v>
      </c>
      <c r="G7" s="57" t="s">
        <v>15</v>
      </c>
      <c r="H7" s="62" t="s">
        <v>9</v>
      </c>
    </row>
    <row r="8" spans="1:8" ht="15">
      <c r="A8" t="s">
        <v>16</v>
      </c>
      <c r="B8" s="61" t="s">
        <v>17</v>
      </c>
      <c r="C8" s="57" t="s">
        <v>18</v>
      </c>
      <c r="D8" s="57" t="s">
        <v>19</v>
      </c>
      <c r="E8" s="57" t="s">
        <v>20</v>
      </c>
      <c r="F8" s="57" t="s">
        <v>21</v>
      </c>
      <c r="G8" s="57" t="s">
        <v>22</v>
      </c>
      <c r="H8" s="62" t="s">
        <v>16</v>
      </c>
    </row>
    <row r="9" spans="1:8" ht="15">
      <c r="A9" t="s">
        <v>20</v>
      </c>
      <c r="B9" s="61" t="s">
        <v>23</v>
      </c>
      <c r="C9" s="57" t="s">
        <v>24</v>
      </c>
      <c r="D9" s="57" t="s">
        <v>25</v>
      </c>
      <c r="E9" s="57" t="s">
        <v>26</v>
      </c>
      <c r="F9" s="57" t="s">
        <v>27</v>
      </c>
      <c r="G9" s="57" t="s">
        <v>28</v>
      </c>
      <c r="H9" s="62" t="s">
        <v>29</v>
      </c>
    </row>
    <row r="10" spans="1:8" ht="15">
      <c r="A10" t="s">
        <v>13</v>
      </c>
      <c r="B10" s="61" t="s">
        <v>30</v>
      </c>
      <c r="C10" s="57" t="s">
        <v>31</v>
      </c>
      <c r="D10" s="57" t="s">
        <v>32</v>
      </c>
      <c r="E10" s="57" t="s">
        <v>16</v>
      </c>
      <c r="F10" s="57" t="s">
        <v>33</v>
      </c>
      <c r="G10" s="57" t="s">
        <v>34</v>
      </c>
      <c r="H10" s="62" t="s">
        <v>20</v>
      </c>
    </row>
    <row r="11" spans="1:8" ht="15.75" thickBot="1">
      <c r="A11" t="s">
        <v>29</v>
      </c>
      <c r="B11" s="63" t="s">
        <v>35</v>
      </c>
      <c r="C11" s="64" t="s">
        <v>36</v>
      </c>
      <c r="D11" s="64" t="s">
        <v>37</v>
      </c>
      <c r="E11" s="64" t="s">
        <v>9</v>
      </c>
      <c r="F11" s="64" t="s">
        <v>38</v>
      </c>
      <c r="G11" s="64" t="s">
        <v>39</v>
      </c>
      <c r="H11" s="65" t="s">
        <v>13</v>
      </c>
    </row>
    <row r="12" ht="15.75" thickBot="1"/>
    <row r="13" spans="3:10" ht="15">
      <c r="C13" s="58"/>
      <c r="D13" s="59" t="s">
        <v>40</v>
      </c>
      <c r="E13" s="59" t="s">
        <v>41</v>
      </c>
      <c r="F13" s="59" t="s">
        <v>42</v>
      </c>
      <c r="G13" s="59" t="s">
        <v>43</v>
      </c>
      <c r="H13" s="59" t="s">
        <v>44</v>
      </c>
      <c r="I13" s="59" t="s">
        <v>45</v>
      </c>
      <c r="J13" s="60" t="s">
        <v>46</v>
      </c>
    </row>
    <row r="14" spans="3:10" ht="15">
      <c r="C14" s="61" t="s">
        <v>47</v>
      </c>
      <c r="D14" s="57" t="s">
        <v>48</v>
      </c>
      <c r="E14" s="57" t="s">
        <v>49</v>
      </c>
      <c r="F14" s="57" t="s">
        <v>50</v>
      </c>
      <c r="G14" s="57"/>
      <c r="H14" s="57"/>
      <c r="I14" s="57" t="s">
        <v>51</v>
      </c>
      <c r="J14" s="62" t="s">
        <v>13</v>
      </c>
    </row>
    <row r="15" spans="3:10" ht="15">
      <c r="C15" s="61" t="s">
        <v>52</v>
      </c>
      <c r="D15" s="57" t="s">
        <v>53</v>
      </c>
      <c r="E15" s="57" t="s">
        <v>54</v>
      </c>
      <c r="F15" s="57" t="s">
        <v>55</v>
      </c>
      <c r="G15" s="57" t="s">
        <v>56</v>
      </c>
      <c r="H15" s="57" t="s">
        <v>50</v>
      </c>
      <c r="I15" s="57" t="s">
        <v>57</v>
      </c>
      <c r="J15" s="62" t="s">
        <v>20</v>
      </c>
    </row>
    <row r="16" spans="3:10" ht="15">
      <c r="C16" s="61" t="s">
        <v>58</v>
      </c>
      <c r="D16" s="57" t="s">
        <v>59</v>
      </c>
      <c r="E16" s="57" t="s">
        <v>55</v>
      </c>
      <c r="F16" s="57" t="s">
        <v>50</v>
      </c>
      <c r="G16" s="57"/>
      <c r="H16" s="57"/>
      <c r="I16" s="57" t="s">
        <v>51</v>
      </c>
      <c r="J16" s="62" t="s">
        <v>16</v>
      </c>
    </row>
    <row r="17" spans="3:10" ht="15">
      <c r="C17" s="61" t="s">
        <v>60</v>
      </c>
      <c r="D17" s="57" t="s">
        <v>49</v>
      </c>
      <c r="E17" s="57" t="s">
        <v>61</v>
      </c>
      <c r="F17" s="57" t="s">
        <v>50</v>
      </c>
      <c r="G17" s="57"/>
      <c r="H17" s="57"/>
      <c r="I17" s="57" t="s">
        <v>51</v>
      </c>
      <c r="J17" s="62" t="s">
        <v>9</v>
      </c>
    </row>
    <row r="18" spans="3:10" ht="15">
      <c r="C18" s="61" t="s">
        <v>62</v>
      </c>
      <c r="D18" s="57" t="s">
        <v>63</v>
      </c>
      <c r="E18" s="57" t="s">
        <v>64</v>
      </c>
      <c r="F18" s="57" t="s">
        <v>65</v>
      </c>
      <c r="G18" s="57"/>
      <c r="H18" s="57"/>
      <c r="I18" s="57" t="s">
        <v>66</v>
      </c>
      <c r="J18" s="62" t="s">
        <v>29</v>
      </c>
    </row>
    <row r="19" spans="3:10" ht="15">
      <c r="C19" s="61" t="s">
        <v>67</v>
      </c>
      <c r="D19" s="57" t="s">
        <v>48</v>
      </c>
      <c r="E19" s="57" t="s">
        <v>48</v>
      </c>
      <c r="F19" s="57" t="s">
        <v>61</v>
      </c>
      <c r="G19" s="57"/>
      <c r="H19" s="57"/>
      <c r="I19" s="57" t="s">
        <v>51</v>
      </c>
      <c r="J19" s="62" t="s">
        <v>20</v>
      </c>
    </row>
    <row r="20" spans="3:10" ht="15">
      <c r="C20" s="61" t="s">
        <v>68</v>
      </c>
      <c r="D20" s="57" t="s">
        <v>69</v>
      </c>
      <c r="E20" s="57" t="s">
        <v>49</v>
      </c>
      <c r="F20" s="57" t="s">
        <v>61</v>
      </c>
      <c r="G20" s="57"/>
      <c r="H20" s="57"/>
      <c r="I20" s="57" t="s">
        <v>51</v>
      </c>
      <c r="J20" s="62" t="s">
        <v>29</v>
      </c>
    </row>
    <row r="21" spans="3:10" ht="15">
      <c r="C21" s="61" t="s">
        <v>70</v>
      </c>
      <c r="D21" s="57" t="s">
        <v>71</v>
      </c>
      <c r="E21" s="57" t="s">
        <v>72</v>
      </c>
      <c r="F21" s="57" t="s">
        <v>71</v>
      </c>
      <c r="G21" s="57" t="s">
        <v>49</v>
      </c>
      <c r="H21" s="57"/>
      <c r="I21" s="57" t="s">
        <v>73</v>
      </c>
      <c r="J21" s="62" t="s">
        <v>9</v>
      </c>
    </row>
    <row r="22" spans="3:10" ht="15">
      <c r="C22" s="61" t="s">
        <v>74</v>
      </c>
      <c r="D22" s="57" t="s">
        <v>69</v>
      </c>
      <c r="E22" s="57" t="s">
        <v>55</v>
      </c>
      <c r="F22" s="57" t="s">
        <v>49</v>
      </c>
      <c r="G22" s="57"/>
      <c r="H22" s="57"/>
      <c r="I22" s="57" t="s">
        <v>51</v>
      </c>
      <c r="J22" s="62" t="s">
        <v>13</v>
      </c>
    </row>
    <row r="23" spans="3:10" ht="15.75" thickBot="1">
      <c r="C23" s="63" t="s">
        <v>75</v>
      </c>
      <c r="D23" s="64" t="s">
        <v>63</v>
      </c>
      <c r="E23" s="64" t="s">
        <v>38</v>
      </c>
      <c r="F23" s="64" t="s">
        <v>49</v>
      </c>
      <c r="G23" s="64" t="s">
        <v>49</v>
      </c>
      <c r="H23" s="64" t="s">
        <v>63</v>
      </c>
      <c r="I23" s="64" t="s">
        <v>68</v>
      </c>
      <c r="J23" s="65" t="s">
        <v>16</v>
      </c>
    </row>
    <row r="24" ht="15.75" thickBot="1"/>
    <row r="25" spans="2:8" ht="15">
      <c r="B25" s="58" t="s">
        <v>2</v>
      </c>
      <c r="C25" s="59" t="s">
        <v>76</v>
      </c>
      <c r="D25" s="59" t="s">
        <v>4</v>
      </c>
      <c r="E25" s="59" t="s">
        <v>5</v>
      </c>
      <c r="F25" s="59" t="s">
        <v>6</v>
      </c>
      <c r="G25" s="59" t="s">
        <v>7</v>
      </c>
      <c r="H25" s="60" t="s">
        <v>8</v>
      </c>
    </row>
    <row r="26" spans="1:8" ht="15">
      <c r="A26" t="s">
        <v>9</v>
      </c>
      <c r="B26" s="61" t="s">
        <v>77</v>
      </c>
      <c r="C26" s="57" t="s">
        <v>78</v>
      </c>
      <c r="D26" s="57" t="s">
        <v>32</v>
      </c>
      <c r="E26" s="57" t="s">
        <v>20</v>
      </c>
      <c r="F26" s="57" t="s">
        <v>79</v>
      </c>
      <c r="G26" s="57" t="s">
        <v>80</v>
      </c>
      <c r="H26" s="62" t="s">
        <v>9</v>
      </c>
    </row>
    <row r="27" spans="1:8" ht="15">
      <c r="A27" t="s">
        <v>16</v>
      </c>
      <c r="B27" s="61" t="s">
        <v>17</v>
      </c>
      <c r="C27" s="57" t="s">
        <v>81</v>
      </c>
      <c r="D27" s="57" t="s">
        <v>82</v>
      </c>
      <c r="E27" s="57" t="s">
        <v>20</v>
      </c>
      <c r="F27" s="57" t="s">
        <v>21</v>
      </c>
      <c r="G27" s="57" t="s">
        <v>83</v>
      </c>
      <c r="H27" s="62" t="s">
        <v>20</v>
      </c>
    </row>
    <row r="28" spans="1:8" ht="15">
      <c r="A28" t="s">
        <v>20</v>
      </c>
      <c r="B28" s="61" t="s">
        <v>84</v>
      </c>
      <c r="C28" s="57" t="s">
        <v>85</v>
      </c>
      <c r="D28" s="57" t="s">
        <v>37</v>
      </c>
      <c r="E28" s="57" t="s">
        <v>20</v>
      </c>
      <c r="F28" s="57" t="s">
        <v>86</v>
      </c>
      <c r="G28" s="57" t="s">
        <v>87</v>
      </c>
      <c r="H28" s="62" t="s">
        <v>16</v>
      </c>
    </row>
    <row r="29" spans="1:8" ht="15">
      <c r="A29" t="s">
        <v>13</v>
      </c>
      <c r="B29" s="61" t="s">
        <v>88</v>
      </c>
      <c r="C29" s="57" t="s">
        <v>89</v>
      </c>
      <c r="D29" s="57" t="s">
        <v>37</v>
      </c>
      <c r="E29" s="57" t="s">
        <v>26</v>
      </c>
      <c r="F29" s="57" t="s">
        <v>90</v>
      </c>
      <c r="G29" s="57" t="s">
        <v>91</v>
      </c>
      <c r="H29" s="62" t="s">
        <v>29</v>
      </c>
    </row>
    <row r="30" spans="1:8" ht="15.75" thickBot="1">
      <c r="A30" t="s">
        <v>29</v>
      </c>
      <c r="B30" s="63" t="s">
        <v>92</v>
      </c>
      <c r="C30" s="64" t="s">
        <v>93</v>
      </c>
      <c r="D30" s="64" t="s">
        <v>19</v>
      </c>
      <c r="E30" s="64" t="s">
        <v>9</v>
      </c>
      <c r="F30" s="64" t="s">
        <v>94</v>
      </c>
      <c r="G30" s="64" t="s">
        <v>95</v>
      </c>
      <c r="H30" s="65" t="s">
        <v>13</v>
      </c>
    </row>
    <row r="31" ht="15.75" thickBot="1"/>
    <row r="32" spans="3:10" ht="15">
      <c r="C32" s="58"/>
      <c r="D32" s="59" t="s">
        <v>40</v>
      </c>
      <c r="E32" s="59" t="s">
        <v>41</v>
      </c>
      <c r="F32" s="59" t="s">
        <v>42</v>
      </c>
      <c r="G32" s="59" t="s">
        <v>43</v>
      </c>
      <c r="H32" s="59" t="s">
        <v>44</v>
      </c>
      <c r="I32" s="59" t="s">
        <v>45</v>
      </c>
      <c r="J32" s="60" t="s">
        <v>46</v>
      </c>
    </row>
    <row r="33" spans="3:10" ht="15">
      <c r="C33" s="61" t="s">
        <v>47</v>
      </c>
      <c r="D33" s="57" t="s">
        <v>50</v>
      </c>
      <c r="E33" s="57" t="s">
        <v>96</v>
      </c>
      <c r="F33" s="57" t="s">
        <v>50</v>
      </c>
      <c r="G33" s="57"/>
      <c r="H33" s="57"/>
      <c r="I33" s="57" t="s">
        <v>51</v>
      </c>
      <c r="J33" s="62" t="s">
        <v>13</v>
      </c>
    </row>
    <row r="34" spans="3:10" ht="15">
      <c r="C34" s="61" t="s">
        <v>52</v>
      </c>
      <c r="D34" s="57" t="s">
        <v>48</v>
      </c>
      <c r="E34" s="57" t="s">
        <v>49</v>
      </c>
      <c r="F34" s="57" t="s">
        <v>55</v>
      </c>
      <c r="G34" s="57"/>
      <c r="H34" s="57"/>
      <c r="I34" s="57" t="s">
        <v>51</v>
      </c>
      <c r="J34" s="62" t="s">
        <v>20</v>
      </c>
    </row>
    <row r="35" spans="3:10" ht="15">
      <c r="C35" s="61" t="s">
        <v>58</v>
      </c>
      <c r="D35" s="57" t="s">
        <v>38</v>
      </c>
      <c r="E35" s="57" t="s">
        <v>97</v>
      </c>
      <c r="F35" s="57" t="s">
        <v>50</v>
      </c>
      <c r="G35" s="57" t="s">
        <v>56</v>
      </c>
      <c r="H35" s="57"/>
      <c r="I35" s="57" t="s">
        <v>58</v>
      </c>
      <c r="J35" s="62" t="s">
        <v>16</v>
      </c>
    </row>
    <row r="36" spans="3:10" ht="15">
      <c r="C36" s="61" t="s">
        <v>60</v>
      </c>
      <c r="D36" s="57" t="s">
        <v>65</v>
      </c>
      <c r="E36" s="57" t="s">
        <v>50</v>
      </c>
      <c r="F36" s="57" t="s">
        <v>61</v>
      </c>
      <c r="G36" s="57" t="s">
        <v>96</v>
      </c>
      <c r="H36" s="57"/>
      <c r="I36" s="57" t="s">
        <v>73</v>
      </c>
      <c r="J36" s="62" t="s">
        <v>9</v>
      </c>
    </row>
    <row r="37" spans="3:10" ht="15">
      <c r="C37" s="61" t="s">
        <v>62</v>
      </c>
      <c r="D37" s="57" t="s">
        <v>96</v>
      </c>
      <c r="E37" s="57" t="s">
        <v>54</v>
      </c>
      <c r="F37" s="57" t="s">
        <v>49</v>
      </c>
      <c r="G37" s="57" t="s">
        <v>98</v>
      </c>
      <c r="H37" s="57"/>
      <c r="I37" s="57" t="s">
        <v>73</v>
      </c>
      <c r="J37" s="62" t="s">
        <v>29</v>
      </c>
    </row>
    <row r="38" spans="3:10" ht="15">
      <c r="C38" s="61" t="s">
        <v>67</v>
      </c>
      <c r="D38" s="57" t="s">
        <v>49</v>
      </c>
      <c r="E38" s="57" t="s">
        <v>55</v>
      </c>
      <c r="F38" s="57" t="s">
        <v>63</v>
      </c>
      <c r="G38" s="57" t="s">
        <v>64</v>
      </c>
      <c r="H38" s="57" t="s">
        <v>49</v>
      </c>
      <c r="I38" s="57" t="s">
        <v>57</v>
      </c>
      <c r="J38" s="62" t="s">
        <v>20</v>
      </c>
    </row>
    <row r="39" spans="3:10" ht="15">
      <c r="C39" s="61" t="s">
        <v>68</v>
      </c>
      <c r="D39" s="57" t="s">
        <v>48</v>
      </c>
      <c r="E39" s="57" t="s">
        <v>65</v>
      </c>
      <c r="F39" s="57" t="s">
        <v>49</v>
      </c>
      <c r="G39" s="57" t="s">
        <v>48</v>
      </c>
      <c r="H39" s="57"/>
      <c r="I39" s="57" t="s">
        <v>73</v>
      </c>
      <c r="J39" s="62" t="s">
        <v>29</v>
      </c>
    </row>
    <row r="40" spans="3:10" ht="15">
      <c r="C40" s="61" t="s">
        <v>70</v>
      </c>
      <c r="D40" s="57" t="s">
        <v>54</v>
      </c>
      <c r="E40" s="57" t="s">
        <v>54</v>
      </c>
      <c r="F40" s="57" t="s">
        <v>64</v>
      </c>
      <c r="G40" s="57"/>
      <c r="H40" s="57"/>
      <c r="I40" s="57" t="s">
        <v>66</v>
      </c>
      <c r="J40" s="62" t="s">
        <v>9</v>
      </c>
    </row>
    <row r="41" spans="3:10" ht="15">
      <c r="C41" s="61" t="s">
        <v>74</v>
      </c>
      <c r="D41" s="57" t="s">
        <v>48</v>
      </c>
      <c r="E41" s="57" t="s">
        <v>50</v>
      </c>
      <c r="F41" s="57" t="s">
        <v>48</v>
      </c>
      <c r="G41" s="57"/>
      <c r="H41" s="57"/>
      <c r="I41" s="57" t="s">
        <v>51</v>
      </c>
      <c r="J41" s="62" t="s">
        <v>13</v>
      </c>
    </row>
    <row r="42" spans="3:10" ht="15.75" thickBot="1">
      <c r="C42" s="63" t="s">
        <v>75</v>
      </c>
      <c r="D42" s="64" t="s">
        <v>55</v>
      </c>
      <c r="E42" s="64" t="s">
        <v>49</v>
      </c>
      <c r="F42" s="64" t="s">
        <v>56</v>
      </c>
      <c r="G42" s="64" t="s">
        <v>50</v>
      </c>
      <c r="H42" s="64"/>
      <c r="I42" s="64" t="s">
        <v>73</v>
      </c>
      <c r="J42" s="65" t="s">
        <v>16</v>
      </c>
    </row>
    <row r="43" ht="15.75" thickBot="1"/>
    <row r="44" spans="2:8" ht="15">
      <c r="B44" s="58" t="s">
        <v>2</v>
      </c>
      <c r="C44" s="59" t="s">
        <v>99</v>
      </c>
      <c r="D44" s="59" t="s">
        <v>4</v>
      </c>
      <c r="E44" s="59" t="s">
        <v>5</v>
      </c>
      <c r="F44" s="59" t="s">
        <v>6</v>
      </c>
      <c r="G44" s="59" t="s">
        <v>7</v>
      </c>
      <c r="H44" s="60" t="s">
        <v>8</v>
      </c>
    </row>
    <row r="45" spans="1:8" ht="15">
      <c r="A45" t="s">
        <v>9</v>
      </c>
      <c r="B45" s="61" t="s">
        <v>100</v>
      </c>
      <c r="C45" s="57" t="s">
        <v>101</v>
      </c>
      <c r="D45" s="57" t="s">
        <v>102</v>
      </c>
      <c r="E45" s="57" t="s">
        <v>20</v>
      </c>
      <c r="F45" s="57" t="s">
        <v>61</v>
      </c>
      <c r="G45" s="57" t="s">
        <v>103</v>
      </c>
      <c r="H45" s="62" t="s">
        <v>16</v>
      </c>
    </row>
    <row r="46" spans="1:8" ht="15">
      <c r="A46" t="s">
        <v>16</v>
      </c>
      <c r="B46" s="61" t="s">
        <v>104</v>
      </c>
      <c r="C46" s="57" t="s">
        <v>105</v>
      </c>
      <c r="D46" s="57" t="s">
        <v>82</v>
      </c>
      <c r="E46" s="130">
        <v>1</v>
      </c>
      <c r="F46" s="57" t="s">
        <v>106</v>
      </c>
      <c r="G46" s="57" t="s">
        <v>107</v>
      </c>
      <c r="H46" s="133">
        <v>4</v>
      </c>
    </row>
    <row r="47" spans="1:8" ht="15">
      <c r="A47" t="s">
        <v>20</v>
      </c>
      <c r="B47" s="61" t="s">
        <v>108</v>
      </c>
      <c r="C47" s="57" t="s">
        <v>109</v>
      </c>
      <c r="D47" s="57" t="s">
        <v>32</v>
      </c>
      <c r="E47" s="57" t="s">
        <v>13</v>
      </c>
      <c r="F47" s="57" t="s">
        <v>110</v>
      </c>
      <c r="G47" s="57" t="s">
        <v>111</v>
      </c>
      <c r="H47" s="62" t="s">
        <v>9</v>
      </c>
    </row>
    <row r="48" spans="1:8" ht="15">
      <c r="A48" t="s">
        <v>13</v>
      </c>
      <c r="B48" s="61" t="s">
        <v>112</v>
      </c>
      <c r="C48" s="57" t="s">
        <v>113</v>
      </c>
      <c r="D48" s="57" t="s">
        <v>32</v>
      </c>
      <c r="E48" s="130">
        <v>0</v>
      </c>
      <c r="F48" s="57" t="s">
        <v>38</v>
      </c>
      <c r="G48" s="57" t="s">
        <v>114</v>
      </c>
      <c r="H48" s="133">
        <v>5</v>
      </c>
    </row>
    <row r="49" spans="1:8" ht="15.75" thickBot="1">
      <c r="A49" t="s">
        <v>29</v>
      </c>
      <c r="B49" s="63" t="s">
        <v>115</v>
      </c>
      <c r="C49" s="64" t="s">
        <v>116</v>
      </c>
      <c r="D49" s="64" t="s">
        <v>37</v>
      </c>
      <c r="E49" s="64" t="s">
        <v>16</v>
      </c>
      <c r="F49" s="64" t="s">
        <v>117</v>
      </c>
      <c r="G49" s="64" t="s">
        <v>118</v>
      </c>
      <c r="H49" s="65" t="s">
        <v>20</v>
      </c>
    </row>
    <row r="50" ht="15.75" thickBot="1"/>
    <row r="51" spans="3:10" ht="15">
      <c r="C51" s="58"/>
      <c r="D51" s="59" t="s">
        <v>40</v>
      </c>
      <c r="E51" s="59" t="s">
        <v>41</v>
      </c>
      <c r="F51" s="59" t="s">
        <v>42</v>
      </c>
      <c r="G51" s="59" t="s">
        <v>43</v>
      </c>
      <c r="H51" s="59" t="s">
        <v>44</v>
      </c>
      <c r="I51" s="59" t="s">
        <v>45</v>
      </c>
      <c r="J51" s="60" t="s">
        <v>46</v>
      </c>
    </row>
    <row r="52" spans="3:10" ht="15">
      <c r="C52" s="61" t="s">
        <v>47</v>
      </c>
      <c r="D52" s="57" t="s">
        <v>96</v>
      </c>
      <c r="E52" s="57" t="s">
        <v>49</v>
      </c>
      <c r="F52" s="57" t="s">
        <v>50</v>
      </c>
      <c r="G52" s="57"/>
      <c r="H52" s="57"/>
      <c r="I52" s="57" t="s">
        <v>51</v>
      </c>
      <c r="J52" s="62" t="s">
        <v>13</v>
      </c>
    </row>
    <row r="53" spans="3:10" ht="15">
      <c r="C53" s="61" t="s">
        <v>52</v>
      </c>
      <c r="D53" s="57" t="s">
        <v>63</v>
      </c>
      <c r="E53" s="131" t="s">
        <v>61</v>
      </c>
      <c r="F53" s="57" t="s">
        <v>96</v>
      </c>
      <c r="G53" s="57" t="s">
        <v>119</v>
      </c>
      <c r="H53" s="57" t="s">
        <v>49</v>
      </c>
      <c r="I53" s="131" t="s">
        <v>57</v>
      </c>
      <c r="J53" s="62" t="s">
        <v>20</v>
      </c>
    </row>
    <row r="54" spans="3:10" ht="15">
      <c r="C54" s="61" t="s">
        <v>58</v>
      </c>
      <c r="D54" s="57" t="s">
        <v>119</v>
      </c>
      <c r="E54" s="57" t="s">
        <v>61</v>
      </c>
      <c r="F54" s="57" t="s">
        <v>54</v>
      </c>
      <c r="G54" s="57" t="s">
        <v>49</v>
      </c>
      <c r="H54" s="57" t="s">
        <v>63</v>
      </c>
      <c r="I54" s="57" t="s">
        <v>68</v>
      </c>
      <c r="J54" s="62" t="s">
        <v>16</v>
      </c>
    </row>
    <row r="55" spans="3:10" ht="15">
      <c r="C55" s="61" t="s">
        <v>60</v>
      </c>
      <c r="D55" s="57" t="s">
        <v>49</v>
      </c>
      <c r="E55" s="57" t="s">
        <v>120</v>
      </c>
      <c r="F55" s="57" t="s">
        <v>55</v>
      </c>
      <c r="G55" s="57" t="s">
        <v>65</v>
      </c>
      <c r="H55" s="57" t="s">
        <v>119</v>
      </c>
      <c r="I55" s="57" t="s">
        <v>68</v>
      </c>
      <c r="J55" s="62" t="s">
        <v>9</v>
      </c>
    </row>
    <row r="56" spans="3:10" ht="15">
      <c r="C56" s="61" t="s">
        <v>62</v>
      </c>
      <c r="D56" s="57" t="s">
        <v>38</v>
      </c>
      <c r="E56" s="57" t="s">
        <v>48</v>
      </c>
      <c r="F56" s="57" t="s">
        <v>49</v>
      </c>
      <c r="G56" s="57" t="s">
        <v>59</v>
      </c>
      <c r="H56" s="57"/>
      <c r="I56" s="57" t="s">
        <v>73</v>
      </c>
      <c r="J56" s="62" t="s">
        <v>29</v>
      </c>
    </row>
    <row r="57" spans="3:10" ht="15">
      <c r="C57" s="61" t="s">
        <v>67</v>
      </c>
      <c r="D57" s="57" t="s">
        <v>61</v>
      </c>
      <c r="E57" s="57" t="s">
        <v>50</v>
      </c>
      <c r="F57" s="57" t="s">
        <v>61</v>
      </c>
      <c r="G57" s="57"/>
      <c r="H57" s="57"/>
      <c r="I57" s="57" t="s">
        <v>51</v>
      </c>
      <c r="J57" s="62" t="s">
        <v>20</v>
      </c>
    </row>
    <row r="58" spans="3:10" ht="15">
      <c r="C58" s="61" t="s">
        <v>68</v>
      </c>
      <c r="D58" s="57" t="s">
        <v>65</v>
      </c>
      <c r="E58" s="57" t="s">
        <v>61</v>
      </c>
      <c r="F58" s="57" t="s">
        <v>96</v>
      </c>
      <c r="G58" s="57" t="s">
        <v>56</v>
      </c>
      <c r="H58" s="57" t="s">
        <v>63</v>
      </c>
      <c r="I58" s="57" t="s">
        <v>68</v>
      </c>
      <c r="J58" s="62" t="s">
        <v>29</v>
      </c>
    </row>
    <row r="59" spans="3:10" ht="15">
      <c r="C59" s="61" t="s">
        <v>70</v>
      </c>
      <c r="D59" s="57" t="s">
        <v>38</v>
      </c>
      <c r="E59" s="57" t="s">
        <v>121</v>
      </c>
      <c r="F59" s="57" t="s">
        <v>119</v>
      </c>
      <c r="G59" s="57"/>
      <c r="H59" s="57"/>
      <c r="I59" s="57" t="s">
        <v>66</v>
      </c>
      <c r="J59" s="62" t="s">
        <v>9</v>
      </c>
    </row>
    <row r="60" spans="3:10" ht="15">
      <c r="C60" s="61" t="s">
        <v>74</v>
      </c>
      <c r="D60" s="57" t="s">
        <v>71</v>
      </c>
      <c r="E60" s="57" t="s">
        <v>96</v>
      </c>
      <c r="F60" s="57" t="s">
        <v>54</v>
      </c>
      <c r="G60" s="57" t="s">
        <v>49</v>
      </c>
      <c r="H60" s="57"/>
      <c r="I60" s="57" t="s">
        <v>73</v>
      </c>
      <c r="J60" s="62" t="s">
        <v>13</v>
      </c>
    </row>
    <row r="61" spans="3:10" ht="15.75" thickBot="1">
      <c r="C61" s="63" t="s">
        <v>75</v>
      </c>
      <c r="D61" s="64" t="s">
        <v>65</v>
      </c>
      <c r="E61" s="64" t="s">
        <v>55</v>
      </c>
      <c r="F61" s="64" t="s">
        <v>50</v>
      </c>
      <c r="G61" s="64" t="s">
        <v>54</v>
      </c>
      <c r="H61" s="64" t="s">
        <v>53</v>
      </c>
      <c r="I61" s="64" t="s">
        <v>57</v>
      </c>
      <c r="J61" s="65" t="s">
        <v>16</v>
      </c>
    </row>
    <row r="62" ht="15.75" thickBot="1"/>
    <row r="63" spans="2:8" ht="15">
      <c r="B63" s="58" t="s">
        <v>2</v>
      </c>
      <c r="C63" s="59" t="s">
        <v>122</v>
      </c>
      <c r="D63" s="59" t="s">
        <v>4</v>
      </c>
      <c r="E63" s="59" t="s">
        <v>5</v>
      </c>
      <c r="F63" s="59" t="s">
        <v>6</v>
      </c>
      <c r="G63" s="59" t="s">
        <v>7</v>
      </c>
      <c r="H63" s="60" t="s">
        <v>8</v>
      </c>
    </row>
    <row r="64" spans="1:8" ht="15">
      <c r="A64" t="s">
        <v>9</v>
      </c>
      <c r="B64" s="61" t="s">
        <v>123</v>
      </c>
      <c r="C64" s="57" t="s">
        <v>124</v>
      </c>
      <c r="D64" s="57" t="s">
        <v>37</v>
      </c>
      <c r="E64" s="57" t="s">
        <v>13</v>
      </c>
      <c r="F64" s="57" t="s">
        <v>125</v>
      </c>
      <c r="G64" s="57" t="s">
        <v>126</v>
      </c>
      <c r="H64" s="62" t="s">
        <v>9</v>
      </c>
    </row>
    <row r="65" spans="1:8" ht="15">
      <c r="A65" t="s">
        <v>16</v>
      </c>
      <c r="B65" s="61" t="s">
        <v>127</v>
      </c>
      <c r="C65" s="57" t="s">
        <v>128</v>
      </c>
      <c r="D65" s="57" t="s">
        <v>32</v>
      </c>
      <c r="E65" s="57" t="s">
        <v>16</v>
      </c>
      <c r="F65" s="57" t="s">
        <v>117</v>
      </c>
      <c r="G65" s="57" t="s">
        <v>129</v>
      </c>
      <c r="H65" s="62" t="s">
        <v>20</v>
      </c>
    </row>
    <row r="66" spans="1:8" ht="15">
      <c r="A66" t="s">
        <v>20</v>
      </c>
      <c r="B66" s="61" t="s">
        <v>130</v>
      </c>
      <c r="C66" s="57" t="s">
        <v>131</v>
      </c>
      <c r="D66" s="57" t="s">
        <v>32</v>
      </c>
      <c r="E66" s="57" t="s">
        <v>20</v>
      </c>
      <c r="F66" s="57" t="s">
        <v>132</v>
      </c>
      <c r="G66" s="57" t="s">
        <v>133</v>
      </c>
      <c r="H66" s="62" t="s">
        <v>16</v>
      </c>
    </row>
    <row r="67" spans="1:8" ht="15">
      <c r="A67" t="s">
        <v>13</v>
      </c>
      <c r="B67" s="61" t="s">
        <v>134</v>
      </c>
      <c r="C67" s="57" t="s">
        <v>135</v>
      </c>
      <c r="D67" s="57" t="s">
        <v>19</v>
      </c>
      <c r="E67" s="57" t="s">
        <v>9</v>
      </c>
      <c r="F67" s="57" t="s">
        <v>65</v>
      </c>
      <c r="G67" s="57" t="s">
        <v>136</v>
      </c>
      <c r="H67" s="62" t="s">
        <v>13</v>
      </c>
    </row>
    <row r="68" spans="1:8" ht="15.75" thickBot="1">
      <c r="A68" t="s">
        <v>29</v>
      </c>
      <c r="B68" s="63" t="s">
        <v>137</v>
      </c>
      <c r="C68" s="64" t="s">
        <v>138</v>
      </c>
      <c r="D68" s="64" t="s">
        <v>139</v>
      </c>
      <c r="E68" s="64" t="s">
        <v>26</v>
      </c>
      <c r="F68" s="64" t="s">
        <v>90</v>
      </c>
      <c r="G68" s="64" t="s">
        <v>140</v>
      </c>
      <c r="H68" s="65" t="s">
        <v>29</v>
      </c>
    </row>
    <row r="69" ht="15.75" thickBot="1"/>
    <row r="70" spans="3:10" ht="15">
      <c r="C70" s="58"/>
      <c r="D70" s="59" t="s">
        <v>40</v>
      </c>
      <c r="E70" s="59" t="s">
        <v>41</v>
      </c>
      <c r="F70" s="59" t="s">
        <v>42</v>
      </c>
      <c r="G70" s="59" t="s">
        <v>43</v>
      </c>
      <c r="H70" s="59" t="s">
        <v>44</v>
      </c>
      <c r="I70" s="59" t="s">
        <v>45</v>
      </c>
      <c r="J70" s="60" t="s">
        <v>46</v>
      </c>
    </row>
    <row r="71" spans="3:10" ht="15">
      <c r="C71" s="61" t="s">
        <v>47</v>
      </c>
      <c r="D71" s="57" t="s">
        <v>71</v>
      </c>
      <c r="E71" s="57" t="s">
        <v>61</v>
      </c>
      <c r="F71" s="57" t="s">
        <v>49</v>
      </c>
      <c r="G71" s="57"/>
      <c r="H71" s="57"/>
      <c r="I71" s="57" t="s">
        <v>51</v>
      </c>
      <c r="J71" s="62" t="s">
        <v>13</v>
      </c>
    </row>
    <row r="72" spans="3:10" ht="15">
      <c r="C72" s="61" t="s">
        <v>52</v>
      </c>
      <c r="D72" s="57" t="s">
        <v>61</v>
      </c>
      <c r="E72" s="57" t="s">
        <v>120</v>
      </c>
      <c r="F72" s="57" t="s">
        <v>50</v>
      </c>
      <c r="G72" s="57" t="s">
        <v>55</v>
      </c>
      <c r="H72" s="57"/>
      <c r="I72" s="57" t="s">
        <v>73</v>
      </c>
      <c r="J72" s="62" t="s">
        <v>20</v>
      </c>
    </row>
    <row r="73" spans="3:10" ht="15">
      <c r="C73" s="61" t="s">
        <v>58</v>
      </c>
      <c r="D73" s="57" t="s">
        <v>59</v>
      </c>
      <c r="E73" s="57" t="s">
        <v>61</v>
      </c>
      <c r="F73" s="57" t="s">
        <v>96</v>
      </c>
      <c r="G73" s="57"/>
      <c r="H73" s="57"/>
      <c r="I73" s="57" t="s">
        <v>51</v>
      </c>
      <c r="J73" s="62" t="s">
        <v>16</v>
      </c>
    </row>
    <row r="74" spans="3:10" ht="15">
      <c r="C74" s="61" t="s">
        <v>60</v>
      </c>
      <c r="D74" s="57" t="s">
        <v>63</v>
      </c>
      <c r="E74" s="57" t="s">
        <v>49</v>
      </c>
      <c r="F74" s="57" t="s">
        <v>48</v>
      </c>
      <c r="G74" s="57" t="s">
        <v>50</v>
      </c>
      <c r="H74" s="57"/>
      <c r="I74" s="57" t="s">
        <v>73</v>
      </c>
      <c r="J74" s="62" t="s">
        <v>9</v>
      </c>
    </row>
    <row r="75" spans="3:10" ht="15">
      <c r="C75" s="61" t="s">
        <v>62</v>
      </c>
      <c r="D75" s="57" t="s">
        <v>49</v>
      </c>
      <c r="E75" s="57" t="s">
        <v>54</v>
      </c>
      <c r="F75" s="57" t="s">
        <v>120</v>
      </c>
      <c r="G75" s="57" t="s">
        <v>71</v>
      </c>
      <c r="H75" s="57" t="s">
        <v>141</v>
      </c>
      <c r="I75" s="57" t="s">
        <v>57</v>
      </c>
      <c r="J75" s="62" t="s">
        <v>29</v>
      </c>
    </row>
    <row r="76" spans="3:10" ht="15">
      <c r="C76" s="61" t="s">
        <v>67</v>
      </c>
      <c r="D76" s="57" t="s">
        <v>50</v>
      </c>
      <c r="E76" s="57" t="s">
        <v>55</v>
      </c>
      <c r="F76" s="57" t="s">
        <v>53</v>
      </c>
      <c r="G76" s="57"/>
      <c r="H76" s="57"/>
      <c r="I76" s="57" t="s">
        <v>51</v>
      </c>
      <c r="J76" s="62" t="s">
        <v>20</v>
      </c>
    </row>
    <row r="77" spans="3:10" ht="15">
      <c r="C77" s="61" t="s">
        <v>68</v>
      </c>
      <c r="D77" s="57" t="s">
        <v>49</v>
      </c>
      <c r="E77" s="57" t="s">
        <v>142</v>
      </c>
      <c r="F77" s="57" t="s">
        <v>64</v>
      </c>
      <c r="G77" s="57" t="s">
        <v>54</v>
      </c>
      <c r="H77" s="57"/>
      <c r="I77" s="57" t="s">
        <v>58</v>
      </c>
      <c r="J77" s="62" t="s">
        <v>29</v>
      </c>
    </row>
    <row r="78" spans="3:10" ht="15">
      <c r="C78" s="61" t="s">
        <v>70</v>
      </c>
      <c r="D78" s="57" t="s">
        <v>53</v>
      </c>
      <c r="E78" s="57" t="s">
        <v>120</v>
      </c>
      <c r="F78" s="57" t="s">
        <v>65</v>
      </c>
      <c r="G78" s="57" t="s">
        <v>98</v>
      </c>
      <c r="H78" s="57" t="s">
        <v>55</v>
      </c>
      <c r="I78" s="57" t="s">
        <v>57</v>
      </c>
      <c r="J78" s="62" t="s">
        <v>9</v>
      </c>
    </row>
    <row r="79" spans="3:10" ht="15">
      <c r="C79" s="61" t="s">
        <v>74</v>
      </c>
      <c r="D79" s="57" t="s">
        <v>54</v>
      </c>
      <c r="E79" s="57" t="s">
        <v>59</v>
      </c>
      <c r="F79" s="57" t="s">
        <v>50</v>
      </c>
      <c r="G79" s="57" t="s">
        <v>96</v>
      </c>
      <c r="H79" s="57"/>
      <c r="I79" s="57" t="s">
        <v>73</v>
      </c>
      <c r="J79" s="62" t="s">
        <v>13</v>
      </c>
    </row>
    <row r="80" spans="3:10" ht="15.75" thickBot="1">
      <c r="C80" s="63" t="s">
        <v>75</v>
      </c>
      <c r="D80" s="64" t="s">
        <v>98</v>
      </c>
      <c r="E80" s="64" t="s">
        <v>71</v>
      </c>
      <c r="F80" s="64" t="s">
        <v>61</v>
      </c>
      <c r="G80" s="64"/>
      <c r="H80" s="64"/>
      <c r="I80" s="64" t="s">
        <v>51</v>
      </c>
      <c r="J80" s="65" t="s">
        <v>16</v>
      </c>
    </row>
    <row r="81" ht="15.75" thickBot="1"/>
    <row r="82" spans="2:8" ht="15">
      <c r="B82" s="58" t="s">
        <v>2</v>
      </c>
      <c r="C82" s="59" t="s">
        <v>143</v>
      </c>
      <c r="D82" s="59" t="s">
        <v>4</v>
      </c>
      <c r="E82" s="59" t="s">
        <v>5</v>
      </c>
      <c r="F82" s="59" t="s">
        <v>6</v>
      </c>
      <c r="G82" s="59" t="s">
        <v>7</v>
      </c>
      <c r="H82" s="60" t="s">
        <v>8</v>
      </c>
    </row>
    <row r="83" spans="1:8" ht="15">
      <c r="A83" t="s">
        <v>9</v>
      </c>
      <c r="B83" s="61" t="s">
        <v>144</v>
      </c>
      <c r="C83" s="57" t="s">
        <v>145</v>
      </c>
      <c r="D83" s="57" t="s">
        <v>32</v>
      </c>
      <c r="E83" s="57" t="s">
        <v>13</v>
      </c>
      <c r="F83" s="57" t="s">
        <v>146</v>
      </c>
      <c r="G83" s="57" t="s">
        <v>147</v>
      </c>
      <c r="H83" s="62" t="s">
        <v>9</v>
      </c>
    </row>
    <row r="84" spans="1:8" ht="15">
      <c r="A84" t="s">
        <v>16</v>
      </c>
      <c r="B84" s="61" t="s">
        <v>148</v>
      </c>
      <c r="C84" s="57" t="s">
        <v>149</v>
      </c>
      <c r="D84" s="57" t="s">
        <v>37</v>
      </c>
      <c r="E84" s="57" t="s">
        <v>16</v>
      </c>
      <c r="F84" s="57" t="s">
        <v>150</v>
      </c>
      <c r="G84" s="57" t="s">
        <v>151</v>
      </c>
      <c r="H84" s="62" t="s">
        <v>20</v>
      </c>
    </row>
    <row r="85" spans="1:8" ht="15">
      <c r="A85" t="s">
        <v>20</v>
      </c>
      <c r="B85" s="61" t="s">
        <v>152</v>
      </c>
      <c r="C85" s="57" t="s">
        <v>153</v>
      </c>
      <c r="D85" s="57" t="s">
        <v>102</v>
      </c>
      <c r="E85" s="57" t="s">
        <v>9</v>
      </c>
      <c r="F85" s="57" t="s">
        <v>154</v>
      </c>
      <c r="G85" s="57" t="s">
        <v>155</v>
      </c>
      <c r="H85" s="62" t="s">
        <v>13</v>
      </c>
    </row>
    <row r="86" spans="1:8" ht="15">
      <c r="A86" t="s">
        <v>13</v>
      </c>
      <c r="B86" s="61" t="s">
        <v>112</v>
      </c>
      <c r="C86" s="57" t="s">
        <v>156</v>
      </c>
      <c r="D86" s="57" t="s">
        <v>82</v>
      </c>
      <c r="E86" s="57" t="s">
        <v>26</v>
      </c>
      <c r="F86" s="57" t="s">
        <v>157</v>
      </c>
      <c r="G86" s="57" t="s">
        <v>158</v>
      </c>
      <c r="H86" s="62" t="s">
        <v>29</v>
      </c>
    </row>
    <row r="87" spans="1:8" ht="15.75" thickBot="1">
      <c r="A87" t="s">
        <v>29</v>
      </c>
      <c r="B87" s="63" t="s">
        <v>159</v>
      </c>
      <c r="C87" s="64" t="s">
        <v>160</v>
      </c>
      <c r="D87" s="64" t="s">
        <v>19</v>
      </c>
      <c r="E87" s="64" t="s">
        <v>20</v>
      </c>
      <c r="F87" s="64" t="s">
        <v>161</v>
      </c>
      <c r="G87" s="64" t="s">
        <v>162</v>
      </c>
      <c r="H87" s="65" t="s">
        <v>16</v>
      </c>
    </row>
    <row r="88" ht="15.75" thickBot="1"/>
    <row r="89" spans="3:10" ht="15">
      <c r="C89" s="58"/>
      <c r="D89" s="59" t="s">
        <v>40</v>
      </c>
      <c r="E89" s="59" t="s">
        <v>41</v>
      </c>
      <c r="F89" s="59" t="s">
        <v>42</v>
      </c>
      <c r="G89" s="59" t="s">
        <v>43</v>
      </c>
      <c r="H89" s="59" t="s">
        <v>44</v>
      </c>
      <c r="I89" s="59" t="s">
        <v>45</v>
      </c>
      <c r="J89" s="60" t="s">
        <v>46</v>
      </c>
    </row>
    <row r="90" spans="3:10" ht="15">
      <c r="C90" s="61" t="s">
        <v>47</v>
      </c>
      <c r="D90" s="57" t="s">
        <v>50</v>
      </c>
      <c r="E90" s="57" t="s">
        <v>59</v>
      </c>
      <c r="F90" s="57" t="s">
        <v>53</v>
      </c>
      <c r="G90" s="57"/>
      <c r="H90" s="57"/>
      <c r="I90" s="57" t="s">
        <v>51</v>
      </c>
      <c r="J90" s="62" t="s">
        <v>13</v>
      </c>
    </row>
    <row r="91" spans="3:10" ht="15">
      <c r="C91" s="61" t="s">
        <v>52</v>
      </c>
      <c r="D91" s="57" t="s">
        <v>96</v>
      </c>
      <c r="E91" s="57" t="s">
        <v>48</v>
      </c>
      <c r="F91" s="57" t="s">
        <v>50</v>
      </c>
      <c r="G91" s="57"/>
      <c r="H91" s="57"/>
      <c r="I91" s="57" t="s">
        <v>51</v>
      </c>
      <c r="J91" s="62" t="s">
        <v>20</v>
      </c>
    </row>
    <row r="92" spans="3:10" ht="15">
      <c r="C92" s="61" t="s">
        <v>58</v>
      </c>
      <c r="D92" s="57" t="s">
        <v>54</v>
      </c>
      <c r="E92" s="57" t="s">
        <v>49</v>
      </c>
      <c r="F92" s="57" t="s">
        <v>48</v>
      </c>
      <c r="G92" s="57" t="s">
        <v>65</v>
      </c>
      <c r="H92" s="57" t="s">
        <v>49</v>
      </c>
      <c r="I92" s="57" t="s">
        <v>57</v>
      </c>
      <c r="J92" s="62" t="s">
        <v>16</v>
      </c>
    </row>
    <row r="93" spans="3:10" ht="15">
      <c r="C93" s="61" t="s">
        <v>60</v>
      </c>
      <c r="D93" s="57" t="s">
        <v>163</v>
      </c>
      <c r="E93" s="57" t="s">
        <v>120</v>
      </c>
      <c r="F93" s="57" t="s">
        <v>63</v>
      </c>
      <c r="G93" s="57" t="s">
        <v>96</v>
      </c>
      <c r="H93" s="57" t="s">
        <v>65</v>
      </c>
      <c r="I93" s="57" t="s">
        <v>68</v>
      </c>
      <c r="J93" s="62" t="s">
        <v>9</v>
      </c>
    </row>
    <row r="94" spans="3:10" ht="15">
      <c r="C94" s="61" t="s">
        <v>62</v>
      </c>
      <c r="D94" s="57" t="s">
        <v>49</v>
      </c>
      <c r="E94" s="57" t="s">
        <v>49</v>
      </c>
      <c r="F94" s="57" t="s">
        <v>59</v>
      </c>
      <c r="G94" s="57"/>
      <c r="H94" s="57"/>
      <c r="I94" s="57" t="s">
        <v>51</v>
      </c>
      <c r="J94" s="62" t="s">
        <v>29</v>
      </c>
    </row>
    <row r="95" spans="3:10" ht="15">
      <c r="C95" s="61" t="s">
        <v>67</v>
      </c>
      <c r="D95" s="57" t="s">
        <v>49</v>
      </c>
      <c r="E95" s="57" t="s">
        <v>49</v>
      </c>
      <c r="F95" s="57" t="s">
        <v>55</v>
      </c>
      <c r="G95" s="57"/>
      <c r="H95" s="57"/>
      <c r="I95" s="57" t="s">
        <v>51</v>
      </c>
      <c r="J95" s="62" t="s">
        <v>20</v>
      </c>
    </row>
    <row r="96" spans="3:10" ht="15">
      <c r="C96" s="61" t="s">
        <v>68</v>
      </c>
      <c r="D96" s="57" t="s">
        <v>63</v>
      </c>
      <c r="E96" s="57" t="s">
        <v>121</v>
      </c>
      <c r="F96" s="57" t="s">
        <v>98</v>
      </c>
      <c r="G96" s="57" t="s">
        <v>48</v>
      </c>
      <c r="H96" s="57" t="s">
        <v>50</v>
      </c>
      <c r="I96" s="57" t="s">
        <v>57</v>
      </c>
      <c r="J96" s="62" t="s">
        <v>29</v>
      </c>
    </row>
    <row r="97" spans="3:10" ht="15">
      <c r="C97" s="61" t="s">
        <v>70</v>
      </c>
      <c r="D97" s="57" t="s">
        <v>38</v>
      </c>
      <c r="E97" s="57" t="s">
        <v>65</v>
      </c>
      <c r="F97" s="57" t="s">
        <v>164</v>
      </c>
      <c r="G97" s="57" t="s">
        <v>54</v>
      </c>
      <c r="H97" s="57"/>
      <c r="I97" s="57" t="s">
        <v>58</v>
      </c>
      <c r="J97" s="62" t="s">
        <v>9</v>
      </c>
    </row>
    <row r="98" spans="3:10" ht="15">
      <c r="C98" s="61" t="s">
        <v>74</v>
      </c>
      <c r="D98" s="57" t="s">
        <v>55</v>
      </c>
      <c r="E98" s="57" t="s">
        <v>50</v>
      </c>
      <c r="F98" s="57" t="s">
        <v>120</v>
      </c>
      <c r="G98" s="57" t="s">
        <v>96</v>
      </c>
      <c r="H98" s="57"/>
      <c r="I98" s="57" t="s">
        <v>73</v>
      </c>
      <c r="J98" s="62" t="s">
        <v>13</v>
      </c>
    </row>
    <row r="99" spans="3:10" ht="15.75" thickBot="1">
      <c r="C99" s="63" t="s">
        <v>75</v>
      </c>
      <c r="D99" s="64" t="s">
        <v>38</v>
      </c>
      <c r="E99" s="64" t="s">
        <v>61</v>
      </c>
      <c r="F99" s="64" t="s">
        <v>38</v>
      </c>
      <c r="G99" s="64" t="s">
        <v>56</v>
      </c>
      <c r="H99" s="64"/>
      <c r="I99" s="64" t="s">
        <v>58</v>
      </c>
      <c r="J99" s="65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4.28125" style="0" bestFit="1" customWidth="1"/>
    <col min="4" max="4" width="7.00390625" style="0" bestFit="1" customWidth="1"/>
    <col min="5" max="5" width="14.28125" style="0" bestFit="1" customWidth="1"/>
    <col min="6" max="8" width="13.421875" style="0" bestFit="1" customWidth="1"/>
  </cols>
  <sheetData>
    <row r="1" ht="15.75" thickBot="1"/>
    <row r="2" ht="15">
      <c r="B2" s="66" t="s">
        <v>0</v>
      </c>
    </row>
    <row r="3" ht="15">
      <c r="B3" s="67" t="s">
        <v>295</v>
      </c>
    </row>
    <row r="4" ht="15.75" thickBot="1">
      <c r="B4" s="68">
        <v>44513</v>
      </c>
    </row>
    <row r="5" ht="15.75" thickBot="1"/>
    <row r="6" spans="2:8" ht="15">
      <c r="B6" s="58" t="s">
        <v>2</v>
      </c>
      <c r="C6" s="59" t="s">
        <v>165</v>
      </c>
      <c r="D6" s="59" t="s">
        <v>4</v>
      </c>
      <c r="E6" s="59"/>
      <c r="F6" s="59"/>
      <c r="G6" s="59"/>
      <c r="H6" s="60"/>
    </row>
    <row r="7" spans="1:8" ht="15">
      <c r="A7" t="s">
        <v>9</v>
      </c>
      <c r="B7" s="61" t="s">
        <v>166</v>
      </c>
      <c r="C7" s="57" t="s">
        <v>297</v>
      </c>
      <c r="D7" s="57" t="s">
        <v>37</v>
      </c>
      <c r="E7" s="57" t="s">
        <v>297</v>
      </c>
      <c r="F7" s="57"/>
      <c r="G7" s="57"/>
      <c r="H7" s="62"/>
    </row>
    <row r="8" spans="1:8" ht="15">
      <c r="A8" t="s">
        <v>16</v>
      </c>
      <c r="B8" s="61"/>
      <c r="C8" s="57"/>
      <c r="D8" s="57"/>
      <c r="E8" s="57"/>
      <c r="F8" s="57" t="s">
        <v>297</v>
      </c>
      <c r="G8" s="57"/>
      <c r="H8" s="62"/>
    </row>
    <row r="9" spans="1:8" ht="15">
      <c r="A9" t="s">
        <v>20</v>
      </c>
      <c r="B9" s="61"/>
      <c r="C9" s="57"/>
      <c r="D9" s="57"/>
      <c r="E9" s="57" t="s">
        <v>320</v>
      </c>
      <c r="F9" s="57" t="s">
        <v>368</v>
      </c>
      <c r="G9" s="57"/>
      <c r="H9" s="62"/>
    </row>
    <row r="10" spans="1:8" ht="15">
      <c r="A10" t="s">
        <v>13</v>
      </c>
      <c r="B10" s="61" t="s">
        <v>172</v>
      </c>
      <c r="C10" s="57" t="s">
        <v>320</v>
      </c>
      <c r="D10" s="57" t="s">
        <v>321</v>
      </c>
      <c r="E10" s="57"/>
      <c r="F10" s="57"/>
      <c r="G10" s="57" t="s">
        <v>297</v>
      </c>
      <c r="H10" s="62"/>
    </row>
    <row r="11" spans="1:8" ht="15">
      <c r="A11" t="s">
        <v>29</v>
      </c>
      <c r="B11" s="61" t="s">
        <v>168</v>
      </c>
      <c r="C11" s="57" t="s">
        <v>353</v>
      </c>
      <c r="D11" s="57" t="s">
        <v>32</v>
      </c>
      <c r="E11" s="57" t="s">
        <v>313</v>
      </c>
      <c r="F11" s="57"/>
      <c r="G11" s="57" t="s">
        <v>369</v>
      </c>
      <c r="H11" s="62"/>
    </row>
    <row r="12" spans="1:8" ht="15">
      <c r="A12" t="s">
        <v>171</v>
      </c>
      <c r="B12" s="61" t="s">
        <v>169</v>
      </c>
      <c r="C12" s="57" t="s">
        <v>313</v>
      </c>
      <c r="D12" s="57" t="s">
        <v>82</v>
      </c>
      <c r="E12" s="57"/>
      <c r="F12" s="57" t="s">
        <v>313</v>
      </c>
      <c r="G12" s="57"/>
      <c r="H12" s="62"/>
    </row>
    <row r="13" spans="1:8" ht="15">
      <c r="A13" t="s">
        <v>174</v>
      </c>
      <c r="B13" s="61"/>
      <c r="C13" s="57"/>
      <c r="D13" s="57"/>
      <c r="E13" s="57" t="s">
        <v>337</v>
      </c>
      <c r="F13" s="57" t="s">
        <v>370</v>
      </c>
      <c r="G13" s="57"/>
      <c r="H13" s="62"/>
    </row>
    <row r="14" spans="1:8" ht="15">
      <c r="A14" t="s">
        <v>176</v>
      </c>
      <c r="B14" s="61" t="s">
        <v>177</v>
      </c>
      <c r="C14" s="57" t="s">
        <v>337</v>
      </c>
      <c r="D14" s="57" t="s">
        <v>37</v>
      </c>
      <c r="E14" s="57"/>
      <c r="F14" s="57"/>
      <c r="G14" s="57"/>
      <c r="H14" s="62" t="s">
        <v>309</v>
      </c>
    </row>
    <row r="15" spans="2:8" ht="15">
      <c r="B15" s="61"/>
      <c r="C15" s="57"/>
      <c r="D15" s="57"/>
      <c r="E15" s="57"/>
      <c r="F15" s="57"/>
      <c r="G15" s="57"/>
      <c r="H15" s="62" t="s">
        <v>371</v>
      </c>
    </row>
    <row r="16" spans="1:8" ht="15">
      <c r="A16" t="s">
        <v>179</v>
      </c>
      <c r="B16" s="61" t="s">
        <v>180</v>
      </c>
      <c r="C16" s="57" t="s">
        <v>325</v>
      </c>
      <c r="D16" s="57" t="s">
        <v>82</v>
      </c>
      <c r="E16" s="57" t="s">
        <v>325</v>
      </c>
      <c r="F16" s="57"/>
      <c r="G16" s="57"/>
      <c r="H16" s="62"/>
    </row>
    <row r="17" spans="1:8" ht="15">
      <c r="A17" t="s">
        <v>181</v>
      </c>
      <c r="B17" s="61"/>
      <c r="C17" s="57"/>
      <c r="D17" s="57"/>
      <c r="E17" s="57"/>
      <c r="F17" s="57" t="s">
        <v>325</v>
      </c>
      <c r="G17" s="57"/>
      <c r="H17" s="62"/>
    </row>
    <row r="18" spans="1:8" ht="15">
      <c r="A18" t="s">
        <v>182</v>
      </c>
      <c r="B18" s="61" t="s">
        <v>189</v>
      </c>
      <c r="C18" s="57" t="s">
        <v>305</v>
      </c>
      <c r="D18" s="57" t="s">
        <v>102</v>
      </c>
      <c r="E18" s="57" t="s">
        <v>361</v>
      </c>
      <c r="F18" s="57" t="s">
        <v>372</v>
      </c>
      <c r="G18" s="57"/>
      <c r="H18" s="62"/>
    </row>
    <row r="19" spans="1:8" ht="15">
      <c r="A19" t="s">
        <v>185</v>
      </c>
      <c r="B19" s="61" t="s">
        <v>186</v>
      </c>
      <c r="C19" s="57" t="s">
        <v>361</v>
      </c>
      <c r="D19" s="57" t="s">
        <v>37</v>
      </c>
      <c r="E19" s="57" t="s">
        <v>373</v>
      </c>
      <c r="F19" s="57"/>
      <c r="G19" s="57" t="s">
        <v>309</v>
      </c>
      <c r="H19" s="62"/>
    </row>
    <row r="20" spans="1:8" ht="15">
      <c r="A20" t="s">
        <v>188</v>
      </c>
      <c r="B20" s="61" t="s">
        <v>183</v>
      </c>
      <c r="C20" s="57" t="s">
        <v>345</v>
      </c>
      <c r="D20" s="57" t="s">
        <v>82</v>
      </c>
      <c r="E20" s="57" t="s">
        <v>345</v>
      </c>
      <c r="F20" s="57"/>
      <c r="G20" s="57" t="s">
        <v>374</v>
      </c>
      <c r="H20" s="62"/>
    </row>
    <row r="21" spans="1:8" ht="15">
      <c r="A21" t="s">
        <v>191</v>
      </c>
      <c r="B21" s="61"/>
      <c r="C21" s="57"/>
      <c r="D21" s="57"/>
      <c r="E21" s="57"/>
      <c r="F21" s="57" t="s">
        <v>309</v>
      </c>
      <c r="G21" s="57"/>
      <c r="H21" s="62"/>
    </row>
    <row r="22" spans="1:8" ht="15">
      <c r="A22" t="s">
        <v>192</v>
      </c>
      <c r="B22" s="61"/>
      <c r="C22" s="57"/>
      <c r="D22" s="57"/>
      <c r="E22" s="57" t="s">
        <v>309</v>
      </c>
      <c r="F22" s="57" t="s">
        <v>375</v>
      </c>
      <c r="G22" s="57"/>
      <c r="H22" s="62"/>
    </row>
    <row r="23" spans="1:8" ht="15.75" thickBot="1">
      <c r="A23" t="s">
        <v>194</v>
      </c>
      <c r="B23" s="63" t="s">
        <v>195</v>
      </c>
      <c r="C23" s="64" t="s">
        <v>309</v>
      </c>
      <c r="D23" s="64" t="s">
        <v>37</v>
      </c>
      <c r="E23" s="64"/>
      <c r="F23" s="64"/>
      <c r="G23" s="64"/>
      <c r="H23" s="65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14.57421875" style="0" bestFit="1" customWidth="1"/>
    <col min="3" max="3" width="13.421875" style="0" bestFit="1" customWidth="1"/>
    <col min="4" max="4" width="10.8515625" style="0" bestFit="1" customWidth="1"/>
    <col min="5" max="5" width="6.140625" style="0" bestFit="1" customWidth="1"/>
    <col min="6" max="6" width="5.7109375" style="0" bestFit="1" customWidth="1"/>
    <col min="7" max="7" width="7.7109375" style="0" bestFit="1" customWidth="1"/>
    <col min="8" max="8" width="5.7109375" style="0" bestFit="1" customWidth="1"/>
    <col min="9" max="9" width="6.140625" style="0" bestFit="1" customWidth="1"/>
    <col min="10" max="10" width="7.7109375" style="0" bestFit="1" customWidth="1"/>
  </cols>
  <sheetData>
    <row r="1" ht="15.75" thickBot="1"/>
    <row r="2" ht="15">
      <c r="B2" s="66" t="s">
        <v>0</v>
      </c>
    </row>
    <row r="3" ht="15">
      <c r="B3" s="67" t="s">
        <v>376</v>
      </c>
    </row>
    <row r="4" ht="15.75" thickBot="1">
      <c r="B4" s="69">
        <v>44513</v>
      </c>
    </row>
    <row r="5" ht="15.75" thickBot="1"/>
    <row r="6" spans="1:8" ht="15">
      <c r="A6" s="58"/>
      <c r="B6" s="59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60" t="s">
        <v>8</v>
      </c>
    </row>
    <row r="7" spans="1:8" ht="15">
      <c r="A7" s="61" t="s">
        <v>9</v>
      </c>
      <c r="B7" s="57" t="s">
        <v>308</v>
      </c>
      <c r="C7" s="57" t="s">
        <v>309</v>
      </c>
      <c r="D7" s="57" t="s">
        <v>37</v>
      </c>
      <c r="E7" s="57" t="s">
        <v>29</v>
      </c>
      <c r="F7" s="57" t="s">
        <v>208</v>
      </c>
      <c r="G7" s="57" t="s">
        <v>377</v>
      </c>
      <c r="H7" s="62" t="s">
        <v>9</v>
      </c>
    </row>
    <row r="8" spans="1:8" ht="15">
      <c r="A8" s="61" t="s">
        <v>16</v>
      </c>
      <c r="B8" s="57" t="s">
        <v>356</v>
      </c>
      <c r="C8" s="57" t="s">
        <v>357</v>
      </c>
      <c r="D8" s="57" t="s">
        <v>82</v>
      </c>
      <c r="E8" s="57" t="s">
        <v>13</v>
      </c>
      <c r="F8" s="57" t="s">
        <v>110</v>
      </c>
      <c r="G8" s="57" t="s">
        <v>378</v>
      </c>
      <c r="H8" s="62" t="s">
        <v>16</v>
      </c>
    </row>
    <row r="9" spans="1:8" ht="15">
      <c r="A9" s="61" t="s">
        <v>20</v>
      </c>
      <c r="B9" s="57" t="s">
        <v>324</v>
      </c>
      <c r="C9" s="57" t="s">
        <v>325</v>
      </c>
      <c r="D9" s="57" t="s">
        <v>82</v>
      </c>
      <c r="E9" s="57" t="s">
        <v>16</v>
      </c>
      <c r="F9" s="57" t="s">
        <v>379</v>
      </c>
      <c r="G9" s="57" t="s">
        <v>380</v>
      </c>
      <c r="H9" s="62" t="s">
        <v>13</v>
      </c>
    </row>
    <row r="10" spans="1:8" ht="15">
      <c r="A10" s="61" t="s">
        <v>13</v>
      </c>
      <c r="B10" s="57" t="s">
        <v>300</v>
      </c>
      <c r="C10" s="57" t="s">
        <v>301</v>
      </c>
      <c r="D10" s="57" t="s">
        <v>207</v>
      </c>
      <c r="E10" s="57" t="s">
        <v>16</v>
      </c>
      <c r="F10" s="57" t="s">
        <v>381</v>
      </c>
      <c r="G10" s="57" t="s">
        <v>382</v>
      </c>
      <c r="H10" s="62" t="s">
        <v>29</v>
      </c>
    </row>
    <row r="11" spans="1:8" ht="15">
      <c r="A11" s="61" t="s">
        <v>29</v>
      </c>
      <c r="B11" s="57" t="s">
        <v>316</v>
      </c>
      <c r="C11" s="57" t="s">
        <v>317</v>
      </c>
      <c r="D11" s="57" t="s">
        <v>102</v>
      </c>
      <c r="E11" s="57" t="s">
        <v>26</v>
      </c>
      <c r="F11" s="57" t="s">
        <v>383</v>
      </c>
      <c r="G11" s="57" t="s">
        <v>384</v>
      </c>
      <c r="H11" s="62" t="s">
        <v>171</v>
      </c>
    </row>
    <row r="12" spans="1:8" ht="15.75" thickBot="1">
      <c r="A12" s="63" t="s">
        <v>171</v>
      </c>
      <c r="B12" s="64" t="s">
        <v>385</v>
      </c>
      <c r="C12" s="64" t="s">
        <v>386</v>
      </c>
      <c r="D12" s="64" t="s">
        <v>82</v>
      </c>
      <c r="E12" s="64" t="s">
        <v>16</v>
      </c>
      <c r="F12" s="64" t="s">
        <v>387</v>
      </c>
      <c r="G12" s="64" t="s">
        <v>388</v>
      </c>
      <c r="H12" s="65" t="s">
        <v>20</v>
      </c>
    </row>
    <row r="13" ht="15.75" thickBot="1"/>
    <row r="14" spans="3:10" ht="15">
      <c r="C14" s="58"/>
      <c r="D14" s="59" t="s">
        <v>40</v>
      </c>
      <c r="E14" s="59" t="s">
        <v>41</v>
      </c>
      <c r="F14" s="59" t="s">
        <v>42</v>
      </c>
      <c r="G14" s="59" t="s">
        <v>43</v>
      </c>
      <c r="H14" s="59" t="s">
        <v>44</v>
      </c>
      <c r="I14" s="59" t="s">
        <v>45</v>
      </c>
      <c r="J14" s="60" t="s">
        <v>46</v>
      </c>
    </row>
    <row r="15" spans="3:10" ht="15">
      <c r="C15" s="61" t="s">
        <v>67</v>
      </c>
      <c r="D15" s="57" t="s">
        <v>59</v>
      </c>
      <c r="E15" s="57" t="s">
        <v>49</v>
      </c>
      <c r="F15" s="57" t="s">
        <v>49</v>
      </c>
      <c r="G15" s="57"/>
      <c r="H15" s="57"/>
      <c r="I15" s="57" t="s">
        <v>51</v>
      </c>
      <c r="J15" s="62" t="s">
        <v>171</v>
      </c>
    </row>
    <row r="16" spans="3:10" ht="15">
      <c r="C16" s="61" t="s">
        <v>60</v>
      </c>
      <c r="D16" s="57" t="s">
        <v>59</v>
      </c>
      <c r="E16" s="57" t="s">
        <v>61</v>
      </c>
      <c r="F16" s="57" t="s">
        <v>141</v>
      </c>
      <c r="G16" s="57"/>
      <c r="H16" s="57"/>
      <c r="I16" s="57" t="s">
        <v>51</v>
      </c>
      <c r="J16" s="62" t="s">
        <v>20</v>
      </c>
    </row>
    <row r="17" spans="3:10" ht="15">
      <c r="C17" s="61" t="s">
        <v>222</v>
      </c>
      <c r="D17" s="57" t="s">
        <v>49</v>
      </c>
      <c r="E17" s="57" t="s">
        <v>54</v>
      </c>
      <c r="F17" s="57" t="s">
        <v>290</v>
      </c>
      <c r="G17" s="57" t="s">
        <v>61</v>
      </c>
      <c r="H17" s="57" t="s">
        <v>50</v>
      </c>
      <c r="I17" s="57" t="s">
        <v>57</v>
      </c>
      <c r="J17" s="62" t="s">
        <v>29</v>
      </c>
    </row>
    <row r="18" spans="3:10" ht="15">
      <c r="C18" s="61" t="s">
        <v>47</v>
      </c>
      <c r="D18" s="57" t="s">
        <v>59</v>
      </c>
      <c r="E18" s="57" t="s">
        <v>71</v>
      </c>
      <c r="F18" s="57" t="s">
        <v>50</v>
      </c>
      <c r="G18" s="57"/>
      <c r="H18" s="57"/>
      <c r="I18" s="57" t="s">
        <v>51</v>
      </c>
      <c r="J18" s="62" t="s">
        <v>16</v>
      </c>
    </row>
    <row r="19" spans="3:10" ht="15">
      <c r="C19" s="61" t="s">
        <v>223</v>
      </c>
      <c r="D19" s="57" t="s">
        <v>48</v>
      </c>
      <c r="E19" s="57" t="s">
        <v>54</v>
      </c>
      <c r="F19" s="57" t="s">
        <v>54</v>
      </c>
      <c r="G19" s="57" t="s">
        <v>119</v>
      </c>
      <c r="H19" s="57"/>
      <c r="I19" s="57" t="s">
        <v>58</v>
      </c>
      <c r="J19" s="62" t="s">
        <v>20</v>
      </c>
    </row>
    <row r="20" spans="3:10" ht="15">
      <c r="C20" s="61" t="s">
        <v>68</v>
      </c>
      <c r="D20" s="57" t="s">
        <v>50</v>
      </c>
      <c r="E20" s="57" t="s">
        <v>50</v>
      </c>
      <c r="F20" s="57" t="s">
        <v>120</v>
      </c>
      <c r="G20" s="57" t="s">
        <v>50</v>
      </c>
      <c r="H20" s="57"/>
      <c r="I20" s="57" t="s">
        <v>73</v>
      </c>
      <c r="J20" s="62" t="s">
        <v>13</v>
      </c>
    </row>
    <row r="21" spans="3:10" ht="15">
      <c r="C21" s="61" t="s">
        <v>224</v>
      </c>
      <c r="D21" s="57" t="s">
        <v>120</v>
      </c>
      <c r="E21" s="57" t="s">
        <v>48</v>
      </c>
      <c r="F21" s="57" t="s">
        <v>48</v>
      </c>
      <c r="G21" s="57" t="s">
        <v>50</v>
      </c>
      <c r="H21" s="57"/>
      <c r="I21" s="57" t="s">
        <v>73</v>
      </c>
      <c r="J21" s="62" t="s">
        <v>16</v>
      </c>
    </row>
    <row r="22" spans="3:10" ht="15">
      <c r="C22" s="61" t="s">
        <v>75</v>
      </c>
      <c r="D22" s="57" t="s">
        <v>54</v>
      </c>
      <c r="E22" s="57" t="s">
        <v>49</v>
      </c>
      <c r="F22" s="57" t="s">
        <v>49</v>
      </c>
      <c r="G22" s="57" t="s">
        <v>120</v>
      </c>
      <c r="H22" s="57" t="s">
        <v>48</v>
      </c>
      <c r="I22" s="57" t="s">
        <v>57</v>
      </c>
      <c r="J22" s="62" t="s">
        <v>13</v>
      </c>
    </row>
    <row r="23" spans="3:10" ht="15">
      <c r="C23" s="61" t="s">
        <v>52</v>
      </c>
      <c r="D23" s="57" t="s">
        <v>96</v>
      </c>
      <c r="E23" s="57" t="s">
        <v>55</v>
      </c>
      <c r="F23" s="57" t="s">
        <v>120</v>
      </c>
      <c r="G23" s="57" t="s">
        <v>98</v>
      </c>
      <c r="H23" s="57"/>
      <c r="I23" s="57" t="s">
        <v>73</v>
      </c>
      <c r="J23" s="62" t="s">
        <v>9</v>
      </c>
    </row>
    <row r="24" spans="3:10" ht="15">
      <c r="C24" s="61" t="s">
        <v>58</v>
      </c>
      <c r="D24" s="57" t="s">
        <v>50</v>
      </c>
      <c r="E24" s="57" t="s">
        <v>50</v>
      </c>
      <c r="F24" s="57" t="s">
        <v>96</v>
      </c>
      <c r="G24" s="57"/>
      <c r="H24" s="57"/>
      <c r="I24" s="57" t="s">
        <v>51</v>
      </c>
      <c r="J24" s="62" t="s">
        <v>29</v>
      </c>
    </row>
    <row r="25" spans="3:10" ht="15">
      <c r="C25" s="61" t="s">
        <v>225</v>
      </c>
      <c r="D25" s="57" t="s">
        <v>120</v>
      </c>
      <c r="E25" s="57" t="s">
        <v>164</v>
      </c>
      <c r="F25" s="57" t="s">
        <v>53</v>
      </c>
      <c r="G25" s="57" t="s">
        <v>54</v>
      </c>
      <c r="H25" s="57" t="s">
        <v>49</v>
      </c>
      <c r="I25" s="57" t="s">
        <v>57</v>
      </c>
      <c r="J25" s="62" t="s">
        <v>13</v>
      </c>
    </row>
    <row r="26" spans="3:10" ht="15">
      <c r="C26" s="61" t="s">
        <v>70</v>
      </c>
      <c r="D26" s="57" t="s">
        <v>49</v>
      </c>
      <c r="E26" s="57" t="s">
        <v>119</v>
      </c>
      <c r="F26" s="57" t="s">
        <v>50</v>
      </c>
      <c r="G26" s="57" t="s">
        <v>54</v>
      </c>
      <c r="H26" s="57" t="s">
        <v>48</v>
      </c>
      <c r="I26" s="57" t="s">
        <v>57</v>
      </c>
      <c r="J26" s="62" t="s">
        <v>171</v>
      </c>
    </row>
    <row r="27" spans="3:10" ht="15">
      <c r="C27" s="61" t="s">
        <v>74</v>
      </c>
      <c r="D27" s="57" t="s">
        <v>221</v>
      </c>
      <c r="E27" s="57" t="s">
        <v>221</v>
      </c>
      <c r="F27" s="57" t="s">
        <v>221</v>
      </c>
      <c r="G27" s="57"/>
      <c r="H27" s="57"/>
      <c r="I27" s="57" t="s">
        <v>51</v>
      </c>
      <c r="J27" s="62" t="s">
        <v>29</v>
      </c>
    </row>
    <row r="28" spans="3:10" ht="15">
      <c r="C28" s="61" t="s">
        <v>62</v>
      </c>
      <c r="D28" s="57" t="s">
        <v>96</v>
      </c>
      <c r="E28" s="57" t="s">
        <v>61</v>
      </c>
      <c r="F28" s="57" t="s">
        <v>120</v>
      </c>
      <c r="G28" s="57" t="s">
        <v>54</v>
      </c>
      <c r="H28" s="57" t="s">
        <v>54</v>
      </c>
      <c r="I28" s="57" t="s">
        <v>68</v>
      </c>
      <c r="J28" s="62" t="s">
        <v>171</v>
      </c>
    </row>
    <row r="29" spans="3:10" ht="15.75" thickBot="1">
      <c r="C29" s="63" t="s">
        <v>227</v>
      </c>
      <c r="D29" s="64" t="s">
        <v>54</v>
      </c>
      <c r="E29" s="64" t="s">
        <v>54</v>
      </c>
      <c r="F29" s="64" t="s">
        <v>54</v>
      </c>
      <c r="G29" s="64"/>
      <c r="H29" s="64"/>
      <c r="I29" s="64" t="s">
        <v>66</v>
      </c>
      <c r="J29" s="65" t="s">
        <v>9</v>
      </c>
    </row>
    <row r="31" ht="15.75" thickBot="1"/>
    <row r="32" spans="1:8" ht="15">
      <c r="A32" s="58"/>
      <c r="B32" s="59" t="s">
        <v>2</v>
      </c>
      <c r="C32" s="59" t="s">
        <v>76</v>
      </c>
      <c r="D32" s="59" t="s">
        <v>4</v>
      </c>
      <c r="E32" s="59" t="s">
        <v>5</v>
      </c>
      <c r="F32" s="59" t="s">
        <v>6</v>
      </c>
      <c r="G32" s="59" t="s">
        <v>7</v>
      </c>
      <c r="H32" s="60" t="s">
        <v>8</v>
      </c>
    </row>
    <row r="33" spans="1:8" ht="15">
      <c r="A33" s="61" t="s">
        <v>9</v>
      </c>
      <c r="B33" s="57" t="s">
        <v>336</v>
      </c>
      <c r="C33" s="57" t="s">
        <v>337</v>
      </c>
      <c r="D33" s="57" t="s">
        <v>37</v>
      </c>
      <c r="E33" s="57" t="s">
        <v>13</v>
      </c>
      <c r="F33" s="57" t="s">
        <v>389</v>
      </c>
      <c r="G33" s="57" t="s">
        <v>390</v>
      </c>
      <c r="H33" s="62" t="s">
        <v>16</v>
      </c>
    </row>
    <row r="34" spans="1:8" ht="15">
      <c r="A34" s="61" t="s">
        <v>16</v>
      </c>
      <c r="B34" s="57" t="s">
        <v>312</v>
      </c>
      <c r="C34" s="57" t="s">
        <v>313</v>
      </c>
      <c r="D34" s="57" t="s">
        <v>82</v>
      </c>
      <c r="E34" s="57" t="s">
        <v>13</v>
      </c>
      <c r="F34" s="57" t="s">
        <v>391</v>
      </c>
      <c r="G34" s="57" t="s">
        <v>392</v>
      </c>
      <c r="H34" s="62" t="s">
        <v>9</v>
      </c>
    </row>
    <row r="35" spans="1:8" ht="15">
      <c r="A35" s="61" t="s">
        <v>20</v>
      </c>
      <c r="B35" s="57" t="s">
        <v>340</v>
      </c>
      <c r="C35" s="57" t="s">
        <v>341</v>
      </c>
      <c r="D35" s="57" t="s">
        <v>32</v>
      </c>
      <c r="E35" s="57" t="s">
        <v>20</v>
      </c>
      <c r="F35" s="57" t="s">
        <v>393</v>
      </c>
      <c r="G35" s="57" t="s">
        <v>394</v>
      </c>
      <c r="H35" s="62" t="s">
        <v>20</v>
      </c>
    </row>
    <row r="36" spans="1:8" ht="15">
      <c r="A36" s="61" t="s">
        <v>13</v>
      </c>
      <c r="B36" s="57" t="s">
        <v>360</v>
      </c>
      <c r="C36" s="57" t="s">
        <v>361</v>
      </c>
      <c r="D36" s="57" t="s">
        <v>37</v>
      </c>
      <c r="E36" s="57" t="s">
        <v>20</v>
      </c>
      <c r="F36" s="57" t="s">
        <v>395</v>
      </c>
      <c r="G36" s="57" t="s">
        <v>396</v>
      </c>
      <c r="H36" s="62" t="s">
        <v>13</v>
      </c>
    </row>
    <row r="37" spans="1:8" ht="15">
      <c r="A37" s="61" t="s">
        <v>29</v>
      </c>
      <c r="B37" s="57" t="s">
        <v>344</v>
      </c>
      <c r="C37" s="57" t="s">
        <v>345</v>
      </c>
      <c r="D37" s="57" t="s">
        <v>82</v>
      </c>
      <c r="E37" s="57" t="s">
        <v>9</v>
      </c>
      <c r="F37" s="57" t="s">
        <v>276</v>
      </c>
      <c r="G37" s="57" t="s">
        <v>397</v>
      </c>
      <c r="H37" s="62" t="s">
        <v>29</v>
      </c>
    </row>
    <row r="38" spans="1:8" ht="15.75" thickBot="1">
      <c r="A38" s="63" t="s">
        <v>171</v>
      </c>
      <c r="B38" s="64" t="s">
        <v>398</v>
      </c>
      <c r="C38" s="64" t="s">
        <v>399</v>
      </c>
      <c r="D38" s="64" t="s">
        <v>207</v>
      </c>
      <c r="E38" s="64" t="s">
        <v>26</v>
      </c>
      <c r="F38" s="64" t="s">
        <v>248</v>
      </c>
      <c r="G38" s="64" t="s">
        <v>400</v>
      </c>
      <c r="H38" s="65" t="s">
        <v>171</v>
      </c>
    </row>
    <row r="39" ht="15.75" thickBot="1"/>
    <row r="40" spans="3:10" ht="15">
      <c r="C40" s="58"/>
      <c r="D40" s="59" t="s">
        <v>40</v>
      </c>
      <c r="E40" s="59" t="s">
        <v>41</v>
      </c>
      <c r="F40" s="59" t="s">
        <v>42</v>
      </c>
      <c r="G40" s="59" t="s">
        <v>43</v>
      </c>
      <c r="H40" s="59" t="s">
        <v>44</v>
      </c>
      <c r="I40" s="59" t="s">
        <v>45</v>
      </c>
      <c r="J40" s="60" t="s">
        <v>46</v>
      </c>
    </row>
    <row r="41" spans="3:10" ht="15">
      <c r="C41" s="61" t="s">
        <v>67</v>
      </c>
      <c r="D41" s="57" t="s">
        <v>59</v>
      </c>
      <c r="E41" s="57" t="s">
        <v>55</v>
      </c>
      <c r="F41" s="57" t="s">
        <v>71</v>
      </c>
      <c r="G41" s="57"/>
      <c r="H41" s="57"/>
      <c r="I41" s="57" t="s">
        <v>51</v>
      </c>
      <c r="J41" s="62" t="s">
        <v>171</v>
      </c>
    </row>
    <row r="42" spans="3:10" ht="15">
      <c r="C42" s="61" t="s">
        <v>60</v>
      </c>
      <c r="D42" s="57" t="s">
        <v>48</v>
      </c>
      <c r="E42" s="57" t="s">
        <v>55</v>
      </c>
      <c r="F42" s="57" t="s">
        <v>53</v>
      </c>
      <c r="G42" s="57"/>
      <c r="H42" s="57"/>
      <c r="I42" s="57" t="s">
        <v>51</v>
      </c>
      <c r="J42" s="62" t="s">
        <v>20</v>
      </c>
    </row>
    <row r="43" spans="3:10" ht="15">
      <c r="C43" s="61" t="s">
        <v>222</v>
      </c>
      <c r="D43" s="57" t="s">
        <v>50</v>
      </c>
      <c r="E43" s="57" t="s">
        <v>49</v>
      </c>
      <c r="F43" s="57" t="s">
        <v>55</v>
      </c>
      <c r="G43" s="57"/>
      <c r="H43" s="57"/>
      <c r="I43" s="57" t="s">
        <v>51</v>
      </c>
      <c r="J43" s="62" t="s">
        <v>29</v>
      </c>
    </row>
    <row r="44" spans="3:10" ht="15">
      <c r="C44" s="61" t="s">
        <v>47</v>
      </c>
      <c r="D44" s="57" t="s">
        <v>50</v>
      </c>
      <c r="E44" s="57" t="s">
        <v>49</v>
      </c>
      <c r="F44" s="57" t="s">
        <v>50</v>
      </c>
      <c r="G44" s="57"/>
      <c r="H44" s="57"/>
      <c r="I44" s="57" t="s">
        <v>51</v>
      </c>
      <c r="J44" s="62" t="s">
        <v>16</v>
      </c>
    </row>
    <row r="45" spans="3:10" ht="15">
      <c r="C45" s="61" t="s">
        <v>223</v>
      </c>
      <c r="D45" s="57" t="s">
        <v>164</v>
      </c>
      <c r="E45" s="57" t="s">
        <v>59</v>
      </c>
      <c r="F45" s="57" t="s">
        <v>48</v>
      </c>
      <c r="G45" s="57"/>
      <c r="H45" s="57"/>
      <c r="I45" s="57" t="s">
        <v>51</v>
      </c>
      <c r="J45" s="62" t="s">
        <v>20</v>
      </c>
    </row>
    <row r="46" spans="3:10" ht="15">
      <c r="C46" s="61" t="s">
        <v>68</v>
      </c>
      <c r="D46" s="57" t="s">
        <v>63</v>
      </c>
      <c r="E46" s="57" t="s">
        <v>54</v>
      </c>
      <c r="F46" s="57" t="s">
        <v>65</v>
      </c>
      <c r="G46" s="57"/>
      <c r="H46" s="57"/>
      <c r="I46" s="57" t="s">
        <v>66</v>
      </c>
      <c r="J46" s="62" t="s">
        <v>13</v>
      </c>
    </row>
    <row r="47" spans="3:10" ht="15">
      <c r="C47" s="61" t="s">
        <v>224</v>
      </c>
      <c r="D47" s="57" t="s">
        <v>96</v>
      </c>
      <c r="E47" s="57" t="s">
        <v>56</v>
      </c>
      <c r="F47" s="57" t="s">
        <v>119</v>
      </c>
      <c r="G47" s="57" t="s">
        <v>50</v>
      </c>
      <c r="H47" s="57" t="s">
        <v>61</v>
      </c>
      <c r="I47" s="57" t="s">
        <v>57</v>
      </c>
      <c r="J47" s="62" t="s">
        <v>16</v>
      </c>
    </row>
    <row r="48" spans="3:10" ht="15">
      <c r="C48" s="61" t="s">
        <v>75</v>
      </c>
      <c r="D48" s="57" t="s">
        <v>55</v>
      </c>
      <c r="E48" s="57" t="s">
        <v>65</v>
      </c>
      <c r="F48" s="57" t="s">
        <v>53</v>
      </c>
      <c r="G48" s="57" t="s">
        <v>56</v>
      </c>
      <c r="H48" s="57" t="s">
        <v>61</v>
      </c>
      <c r="I48" s="57" t="s">
        <v>57</v>
      </c>
      <c r="J48" s="62" t="s">
        <v>13</v>
      </c>
    </row>
    <row r="49" spans="3:10" ht="15">
      <c r="C49" s="61" t="s">
        <v>52</v>
      </c>
      <c r="D49" s="57" t="s">
        <v>290</v>
      </c>
      <c r="E49" s="57" t="s">
        <v>49</v>
      </c>
      <c r="F49" s="57" t="s">
        <v>50</v>
      </c>
      <c r="G49" s="57" t="s">
        <v>49</v>
      </c>
      <c r="H49" s="57"/>
      <c r="I49" s="57" t="s">
        <v>73</v>
      </c>
      <c r="J49" s="62" t="s">
        <v>9</v>
      </c>
    </row>
    <row r="50" spans="3:10" ht="15">
      <c r="C50" s="61" t="s">
        <v>58</v>
      </c>
      <c r="D50" s="57" t="s">
        <v>48</v>
      </c>
      <c r="E50" s="57" t="s">
        <v>119</v>
      </c>
      <c r="F50" s="57" t="s">
        <v>49</v>
      </c>
      <c r="G50" s="57" t="s">
        <v>48</v>
      </c>
      <c r="H50" s="57"/>
      <c r="I50" s="57" t="s">
        <v>73</v>
      </c>
      <c r="J50" s="62" t="s">
        <v>29</v>
      </c>
    </row>
    <row r="51" spans="3:10" ht="15">
      <c r="C51" s="61" t="s">
        <v>225</v>
      </c>
      <c r="D51" s="57" t="s">
        <v>50</v>
      </c>
      <c r="E51" s="57" t="s">
        <v>59</v>
      </c>
      <c r="F51" s="57" t="s">
        <v>53</v>
      </c>
      <c r="G51" s="57"/>
      <c r="H51" s="57"/>
      <c r="I51" s="57" t="s">
        <v>51</v>
      </c>
      <c r="J51" s="62" t="s">
        <v>13</v>
      </c>
    </row>
    <row r="52" spans="3:10" ht="15">
      <c r="C52" s="61" t="s">
        <v>70</v>
      </c>
      <c r="D52" s="57" t="s">
        <v>48</v>
      </c>
      <c r="E52" s="57" t="s">
        <v>61</v>
      </c>
      <c r="F52" s="57" t="s">
        <v>55</v>
      </c>
      <c r="G52" s="57"/>
      <c r="H52" s="57"/>
      <c r="I52" s="57" t="s">
        <v>51</v>
      </c>
      <c r="J52" s="62" t="s">
        <v>171</v>
      </c>
    </row>
    <row r="53" spans="3:10" ht="15">
      <c r="C53" s="61" t="s">
        <v>74</v>
      </c>
      <c r="D53" s="57" t="s">
        <v>98</v>
      </c>
      <c r="E53" s="57" t="s">
        <v>50</v>
      </c>
      <c r="F53" s="57" t="s">
        <v>63</v>
      </c>
      <c r="G53" s="57" t="s">
        <v>120</v>
      </c>
      <c r="H53" s="57" t="s">
        <v>120</v>
      </c>
      <c r="I53" s="57" t="s">
        <v>68</v>
      </c>
      <c r="J53" s="62" t="s">
        <v>29</v>
      </c>
    </row>
    <row r="54" spans="3:10" ht="15">
      <c r="C54" s="61" t="s">
        <v>62</v>
      </c>
      <c r="D54" s="57" t="s">
        <v>48</v>
      </c>
      <c r="E54" s="57" t="s">
        <v>64</v>
      </c>
      <c r="F54" s="57" t="s">
        <v>61</v>
      </c>
      <c r="G54" s="57" t="s">
        <v>56</v>
      </c>
      <c r="H54" s="57" t="s">
        <v>401</v>
      </c>
      <c r="I54" s="57" t="s">
        <v>68</v>
      </c>
      <c r="J54" s="62" t="s">
        <v>171</v>
      </c>
    </row>
    <row r="55" spans="3:10" ht="15.75" thickBot="1">
      <c r="C55" s="63" t="s">
        <v>227</v>
      </c>
      <c r="D55" s="64" t="s">
        <v>226</v>
      </c>
      <c r="E55" s="64" t="s">
        <v>49</v>
      </c>
      <c r="F55" s="64" t="s">
        <v>69</v>
      </c>
      <c r="G55" s="64"/>
      <c r="H55" s="64"/>
      <c r="I55" s="64" t="s">
        <v>51</v>
      </c>
      <c r="J55" s="6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3.421875" style="0" bestFit="1" customWidth="1"/>
    <col min="4" max="4" width="7.00390625" style="0" bestFit="1" customWidth="1"/>
    <col min="5" max="6" width="13.421875" style="0" bestFit="1" customWidth="1"/>
  </cols>
  <sheetData>
    <row r="1" ht="15.75" thickBot="1"/>
    <row r="2" ht="15">
      <c r="B2" s="66" t="s">
        <v>0</v>
      </c>
    </row>
    <row r="3" ht="15">
      <c r="B3" s="67" t="s">
        <v>376</v>
      </c>
    </row>
    <row r="4" ht="15.75" thickBot="1">
      <c r="B4" s="69">
        <v>44513</v>
      </c>
    </row>
    <row r="5" ht="15.75" thickBot="1"/>
    <row r="6" spans="2:6" ht="15">
      <c r="B6" s="58" t="s">
        <v>2</v>
      </c>
      <c r="C6" s="59" t="s">
        <v>165</v>
      </c>
      <c r="D6" s="59" t="s">
        <v>4</v>
      </c>
      <c r="E6" s="59"/>
      <c r="F6" s="60"/>
    </row>
    <row r="7" spans="1:6" ht="15">
      <c r="A7" t="s">
        <v>9</v>
      </c>
      <c r="B7" s="61" t="s">
        <v>166</v>
      </c>
      <c r="C7" s="57" t="s">
        <v>309</v>
      </c>
      <c r="D7" s="57" t="s">
        <v>37</v>
      </c>
      <c r="E7" s="57" t="s">
        <v>309</v>
      </c>
      <c r="F7" s="62"/>
    </row>
    <row r="8" spans="1:6" ht="15">
      <c r="A8" t="s">
        <v>16</v>
      </c>
      <c r="B8" s="61" t="s">
        <v>169</v>
      </c>
      <c r="C8" s="57" t="s">
        <v>337</v>
      </c>
      <c r="D8" s="57" t="s">
        <v>37</v>
      </c>
      <c r="E8" s="57" t="s">
        <v>402</v>
      </c>
      <c r="F8" s="62" t="s">
        <v>309</v>
      </c>
    </row>
    <row r="9" spans="1:6" ht="15">
      <c r="A9" t="s">
        <v>20</v>
      </c>
      <c r="B9" s="61" t="s">
        <v>189</v>
      </c>
      <c r="C9" s="57" t="s">
        <v>357</v>
      </c>
      <c r="D9" s="57" t="s">
        <v>82</v>
      </c>
      <c r="E9" s="57" t="s">
        <v>313</v>
      </c>
      <c r="F9" s="62" t="s">
        <v>403</v>
      </c>
    </row>
    <row r="10" spans="1:6" ht="15.75" thickBot="1">
      <c r="A10" t="s">
        <v>13</v>
      </c>
      <c r="B10" s="63" t="s">
        <v>195</v>
      </c>
      <c r="C10" s="64" t="s">
        <v>313</v>
      </c>
      <c r="D10" s="64" t="s">
        <v>82</v>
      </c>
      <c r="E10" s="64" t="s">
        <v>404</v>
      </c>
      <c r="F10" s="6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6.421875" style="0" bestFit="1" customWidth="1"/>
    <col min="4" max="4" width="7.00390625" style="0" bestFit="1" customWidth="1"/>
    <col min="5" max="5" width="6.140625" style="0" bestFit="1" customWidth="1"/>
    <col min="6" max="6" width="5.7109375" style="0" bestFit="1" customWidth="1"/>
    <col min="7" max="7" width="7.7109375" style="0" bestFit="1" customWidth="1"/>
    <col min="8" max="8" width="5.7109375" style="0" bestFit="1" customWidth="1"/>
    <col min="9" max="9" width="6.140625" style="0" bestFit="1" customWidth="1"/>
    <col min="10" max="10" width="7.7109375" style="0" bestFit="1" customWidth="1"/>
  </cols>
  <sheetData>
    <row r="1" ht="15.75" thickBot="1"/>
    <row r="2" ht="15">
      <c r="B2" s="66" t="s">
        <v>0</v>
      </c>
    </row>
    <row r="3" ht="15">
      <c r="B3" s="67" t="s">
        <v>405</v>
      </c>
    </row>
    <row r="4" ht="15.75" thickBot="1">
      <c r="B4" s="69">
        <v>44513</v>
      </c>
    </row>
    <row r="5" ht="15.75" thickBot="1"/>
    <row r="6" spans="1:8" ht="15">
      <c r="A6" s="58"/>
      <c r="B6" s="59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60" t="s">
        <v>8</v>
      </c>
    </row>
    <row r="7" spans="1:8" ht="15">
      <c r="A7" s="61" t="s">
        <v>9</v>
      </c>
      <c r="B7" s="57" t="s">
        <v>304</v>
      </c>
      <c r="C7" s="57" t="s">
        <v>305</v>
      </c>
      <c r="D7" s="57" t="s">
        <v>102</v>
      </c>
      <c r="E7" s="57" t="s">
        <v>13</v>
      </c>
      <c r="F7" s="57" t="s">
        <v>406</v>
      </c>
      <c r="G7" s="57" t="s">
        <v>407</v>
      </c>
      <c r="H7" s="62" t="s">
        <v>9</v>
      </c>
    </row>
    <row r="8" spans="1:8" ht="15">
      <c r="A8" s="61" t="s">
        <v>16</v>
      </c>
      <c r="B8" s="57" t="s">
        <v>332</v>
      </c>
      <c r="C8" s="57" t="s">
        <v>333</v>
      </c>
      <c r="D8" s="57" t="s">
        <v>32</v>
      </c>
      <c r="E8" s="57" t="s">
        <v>16</v>
      </c>
      <c r="F8" s="57" t="s">
        <v>132</v>
      </c>
      <c r="G8" s="57" t="s">
        <v>408</v>
      </c>
      <c r="H8" s="62" t="s">
        <v>20</v>
      </c>
    </row>
    <row r="9" spans="1:8" ht="15">
      <c r="A9" s="61" t="s">
        <v>20</v>
      </c>
      <c r="B9" s="57" t="s">
        <v>10</v>
      </c>
      <c r="C9" s="57" t="s">
        <v>11</v>
      </c>
      <c r="D9" s="57" t="s">
        <v>12</v>
      </c>
      <c r="E9" s="57" t="s">
        <v>20</v>
      </c>
      <c r="F9" s="57" t="s">
        <v>409</v>
      </c>
      <c r="G9" s="57" t="s">
        <v>410</v>
      </c>
      <c r="H9" s="62" t="s">
        <v>16</v>
      </c>
    </row>
    <row r="10" spans="1:8" ht="15">
      <c r="A10" s="61" t="s">
        <v>13</v>
      </c>
      <c r="B10" s="57" t="s">
        <v>144</v>
      </c>
      <c r="C10" s="57" t="s">
        <v>145</v>
      </c>
      <c r="D10" s="57" t="s">
        <v>32</v>
      </c>
      <c r="E10" s="57" t="s">
        <v>26</v>
      </c>
      <c r="F10" s="57" t="s">
        <v>90</v>
      </c>
      <c r="G10" s="57" t="s">
        <v>411</v>
      </c>
      <c r="H10" s="62" t="s">
        <v>29</v>
      </c>
    </row>
    <row r="11" spans="1:8" ht="15.75" thickBot="1">
      <c r="A11" s="63" t="s">
        <v>29</v>
      </c>
      <c r="B11" s="64" t="s">
        <v>412</v>
      </c>
      <c r="C11" s="64" t="s">
        <v>413</v>
      </c>
      <c r="D11" s="64" t="s">
        <v>199</v>
      </c>
      <c r="E11" s="64" t="s">
        <v>9</v>
      </c>
      <c r="F11" s="64" t="s">
        <v>121</v>
      </c>
      <c r="G11" s="64" t="s">
        <v>414</v>
      </c>
      <c r="H11" s="65" t="s">
        <v>13</v>
      </c>
    </row>
    <row r="12" ht="15">
      <c r="A12" t="s">
        <v>171</v>
      </c>
    </row>
    <row r="13" ht="15.75" thickBot="1"/>
    <row r="14" spans="3:10" ht="15">
      <c r="C14" s="58"/>
      <c r="D14" s="59" t="s">
        <v>40</v>
      </c>
      <c r="E14" s="59" t="s">
        <v>41</v>
      </c>
      <c r="F14" s="59" t="s">
        <v>42</v>
      </c>
      <c r="G14" s="59" t="s">
        <v>43</v>
      </c>
      <c r="H14" s="59" t="s">
        <v>44</v>
      </c>
      <c r="I14" s="59" t="s">
        <v>45</v>
      </c>
      <c r="J14" s="60" t="s">
        <v>46</v>
      </c>
    </row>
    <row r="15" spans="3:10" ht="15">
      <c r="C15" s="61" t="s">
        <v>67</v>
      </c>
      <c r="D15" s="57" t="s">
        <v>98</v>
      </c>
      <c r="E15" s="57" t="s">
        <v>50</v>
      </c>
      <c r="F15" s="57" t="s">
        <v>120</v>
      </c>
      <c r="G15" s="57" t="s">
        <v>55</v>
      </c>
      <c r="H15" s="57"/>
      <c r="I15" s="57" t="s">
        <v>73</v>
      </c>
      <c r="J15" s="62" t="s">
        <v>171</v>
      </c>
    </row>
    <row r="16" spans="3:10" ht="15">
      <c r="C16" s="61" t="s">
        <v>60</v>
      </c>
      <c r="D16" s="57" t="s">
        <v>96</v>
      </c>
      <c r="E16" s="57" t="s">
        <v>50</v>
      </c>
      <c r="F16" s="57" t="s">
        <v>96</v>
      </c>
      <c r="G16" s="57"/>
      <c r="H16" s="57"/>
      <c r="I16" s="57" t="s">
        <v>51</v>
      </c>
      <c r="J16" s="62" t="s">
        <v>20</v>
      </c>
    </row>
    <row r="17" spans="3:10" ht="15">
      <c r="C17" s="61" t="s">
        <v>222</v>
      </c>
      <c r="D17" s="57"/>
      <c r="E17" s="57"/>
      <c r="F17" s="57"/>
      <c r="G17" s="57"/>
      <c r="H17" s="57"/>
      <c r="I17" s="57"/>
      <c r="J17" s="62" t="s">
        <v>29</v>
      </c>
    </row>
    <row r="18" spans="3:10" ht="15">
      <c r="C18" s="61" t="s">
        <v>47</v>
      </c>
      <c r="D18" s="57" t="s">
        <v>71</v>
      </c>
      <c r="E18" s="57" t="s">
        <v>48</v>
      </c>
      <c r="F18" s="57" t="s">
        <v>96</v>
      </c>
      <c r="G18" s="57"/>
      <c r="H18" s="57"/>
      <c r="I18" s="57" t="s">
        <v>51</v>
      </c>
      <c r="J18" s="62" t="s">
        <v>16</v>
      </c>
    </row>
    <row r="19" spans="3:10" ht="15">
      <c r="C19" s="61" t="s">
        <v>223</v>
      </c>
      <c r="D19" s="57"/>
      <c r="E19" s="57"/>
      <c r="F19" s="57"/>
      <c r="G19" s="57"/>
      <c r="H19" s="57"/>
      <c r="I19" s="57"/>
      <c r="J19" s="62" t="s">
        <v>20</v>
      </c>
    </row>
    <row r="20" spans="3:10" ht="15">
      <c r="C20" s="61" t="s">
        <v>68</v>
      </c>
      <c r="D20" s="57" t="s">
        <v>119</v>
      </c>
      <c r="E20" s="57" t="s">
        <v>55</v>
      </c>
      <c r="F20" s="57" t="s">
        <v>119</v>
      </c>
      <c r="G20" s="57" t="s">
        <v>290</v>
      </c>
      <c r="H20" s="57"/>
      <c r="I20" s="57" t="s">
        <v>58</v>
      </c>
      <c r="J20" s="62" t="s">
        <v>13</v>
      </c>
    </row>
    <row r="21" spans="3:10" ht="15">
      <c r="C21" s="61" t="s">
        <v>224</v>
      </c>
      <c r="D21" s="57"/>
      <c r="E21" s="57"/>
      <c r="F21" s="57"/>
      <c r="G21" s="57"/>
      <c r="H21" s="57"/>
      <c r="I21" s="57"/>
      <c r="J21" s="62" t="s">
        <v>16</v>
      </c>
    </row>
    <row r="22" spans="3:10" ht="15">
      <c r="C22" s="61" t="s">
        <v>75</v>
      </c>
      <c r="D22" s="57" t="s">
        <v>71</v>
      </c>
      <c r="E22" s="57" t="s">
        <v>50</v>
      </c>
      <c r="F22" s="57" t="s">
        <v>48</v>
      </c>
      <c r="G22" s="57"/>
      <c r="H22" s="57"/>
      <c r="I22" s="57" t="s">
        <v>51</v>
      </c>
      <c r="J22" s="62" t="s">
        <v>13</v>
      </c>
    </row>
    <row r="23" spans="3:10" ht="15">
      <c r="C23" s="61" t="s">
        <v>52</v>
      </c>
      <c r="D23" s="57" t="s">
        <v>48</v>
      </c>
      <c r="E23" s="57" t="s">
        <v>59</v>
      </c>
      <c r="F23" s="57" t="s">
        <v>164</v>
      </c>
      <c r="G23" s="57"/>
      <c r="H23" s="57"/>
      <c r="I23" s="57" t="s">
        <v>51</v>
      </c>
      <c r="J23" s="62" t="s">
        <v>9</v>
      </c>
    </row>
    <row r="24" spans="3:10" ht="15">
      <c r="C24" s="61" t="s">
        <v>58</v>
      </c>
      <c r="D24" s="57" t="s">
        <v>65</v>
      </c>
      <c r="E24" s="57" t="s">
        <v>96</v>
      </c>
      <c r="F24" s="57" t="s">
        <v>53</v>
      </c>
      <c r="G24" s="57" t="s">
        <v>50</v>
      </c>
      <c r="H24" s="57"/>
      <c r="I24" s="57" t="s">
        <v>73</v>
      </c>
      <c r="J24" s="62" t="s">
        <v>29</v>
      </c>
    </row>
    <row r="25" spans="3:10" ht="15">
      <c r="C25" s="61" t="s">
        <v>225</v>
      </c>
      <c r="D25" s="57"/>
      <c r="E25" s="57"/>
      <c r="F25" s="57"/>
      <c r="G25" s="57"/>
      <c r="H25" s="57"/>
      <c r="I25" s="57"/>
      <c r="J25" s="62" t="s">
        <v>13</v>
      </c>
    </row>
    <row r="26" spans="3:10" ht="15">
      <c r="C26" s="61" t="s">
        <v>70</v>
      </c>
      <c r="D26" s="57" t="s">
        <v>38</v>
      </c>
      <c r="E26" s="57" t="s">
        <v>49</v>
      </c>
      <c r="F26" s="57" t="s">
        <v>53</v>
      </c>
      <c r="G26" s="57" t="s">
        <v>38</v>
      </c>
      <c r="H26" s="57" t="s">
        <v>120</v>
      </c>
      <c r="I26" s="57" t="s">
        <v>68</v>
      </c>
      <c r="J26" s="62" t="s">
        <v>171</v>
      </c>
    </row>
    <row r="27" spans="3:10" ht="15">
      <c r="C27" s="61" t="s">
        <v>74</v>
      </c>
      <c r="D27" s="57" t="s">
        <v>120</v>
      </c>
      <c r="E27" s="57" t="s">
        <v>49</v>
      </c>
      <c r="F27" s="57" t="s">
        <v>141</v>
      </c>
      <c r="G27" s="57" t="s">
        <v>63</v>
      </c>
      <c r="H27" s="57" t="s">
        <v>55</v>
      </c>
      <c r="I27" s="57" t="s">
        <v>57</v>
      </c>
      <c r="J27" s="62" t="s">
        <v>29</v>
      </c>
    </row>
    <row r="28" spans="3:10" ht="15">
      <c r="C28" s="61" t="s">
        <v>62</v>
      </c>
      <c r="D28" s="57" t="s">
        <v>61</v>
      </c>
      <c r="E28" s="57" t="s">
        <v>61</v>
      </c>
      <c r="F28" s="57" t="s">
        <v>59</v>
      </c>
      <c r="G28" s="57"/>
      <c r="H28" s="57"/>
      <c r="I28" s="57" t="s">
        <v>51</v>
      </c>
      <c r="J28" s="62" t="s">
        <v>171</v>
      </c>
    </row>
    <row r="29" spans="3:10" ht="15.75" thickBot="1">
      <c r="C29" s="63" t="s">
        <v>227</v>
      </c>
      <c r="D29" s="64"/>
      <c r="E29" s="64"/>
      <c r="F29" s="64"/>
      <c r="G29" s="64"/>
      <c r="H29" s="64"/>
      <c r="I29" s="64"/>
      <c r="J29" s="65" t="s">
        <v>9</v>
      </c>
    </row>
    <row r="31" ht="15.75" thickBot="1"/>
    <row r="32" spans="1:8" ht="15">
      <c r="A32" s="58"/>
      <c r="B32" s="59" t="s">
        <v>2</v>
      </c>
      <c r="C32" s="59" t="s">
        <v>76</v>
      </c>
      <c r="D32" s="59" t="s">
        <v>4</v>
      </c>
      <c r="E32" s="59" t="s">
        <v>5</v>
      </c>
      <c r="F32" s="59" t="s">
        <v>6</v>
      </c>
      <c r="G32" s="59" t="s">
        <v>7</v>
      </c>
      <c r="H32" s="60" t="s">
        <v>8</v>
      </c>
    </row>
    <row r="33" spans="1:8" ht="15">
      <c r="A33" s="61" t="s">
        <v>9</v>
      </c>
      <c r="B33" s="57" t="s">
        <v>364</v>
      </c>
      <c r="C33" s="57" t="s">
        <v>365</v>
      </c>
      <c r="D33" s="57" t="s">
        <v>199</v>
      </c>
      <c r="E33" s="57" t="s">
        <v>29</v>
      </c>
      <c r="F33" s="57" t="s">
        <v>241</v>
      </c>
      <c r="G33" s="57" t="s">
        <v>415</v>
      </c>
      <c r="H33" s="62" t="s">
        <v>9</v>
      </c>
    </row>
    <row r="34" spans="1:8" ht="15">
      <c r="A34" s="61" t="s">
        <v>16</v>
      </c>
      <c r="B34" s="57" t="s">
        <v>348</v>
      </c>
      <c r="C34" s="57" t="s">
        <v>349</v>
      </c>
      <c r="D34" s="57" t="s">
        <v>102</v>
      </c>
      <c r="E34" s="57" t="s">
        <v>20</v>
      </c>
      <c r="F34" s="57" t="s">
        <v>50</v>
      </c>
      <c r="G34" s="57" t="s">
        <v>416</v>
      </c>
      <c r="H34" s="62" t="s">
        <v>20</v>
      </c>
    </row>
    <row r="35" spans="1:8" ht="15">
      <c r="A35" s="61" t="s">
        <v>20</v>
      </c>
      <c r="B35" s="57" t="s">
        <v>77</v>
      </c>
      <c r="C35" s="57" t="s">
        <v>78</v>
      </c>
      <c r="D35" s="57" t="s">
        <v>32</v>
      </c>
      <c r="E35" s="57" t="s">
        <v>13</v>
      </c>
      <c r="F35" s="57" t="s">
        <v>391</v>
      </c>
      <c r="G35" s="57" t="s">
        <v>417</v>
      </c>
      <c r="H35" s="62" t="s">
        <v>16</v>
      </c>
    </row>
    <row r="36" spans="1:8" ht="15">
      <c r="A36" s="61" t="s">
        <v>13</v>
      </c>
      <c r="B36" s="57" t="s">
        <v>100</v>
      </c>
      <c r="C36" s="57" t="s">
        <v>101</v>
      </c>
      <c r="D36" s="57" t="s">
        <v>102</v>
      </c>
      <c r="E36" s="57" t="s">
        <v>26</v>
      </c>
      <c r="F36" s="57" t="s">
        <v>383</v>
      </c>
      <c r="G36" s="57" t="s">
        <v>418</v>
      </c>
      <c r="H36" s="62" t="s">
        <v>171</v>
      </c>
    </row>
    <row r="37" spans="1:8" ht="15">
      <c r="A37" s="61" t="s">
        <v>29</v>
      </c>
      <c r="B37" s="57" t="s">
        <v>148</v>
      </c>
      <c r="C37" s="57" t="s">
        <v>149</v>
      </c>
      <c r="D37" s="57" t="s">
        <v>37</v>
      </c>
      <c r="E37" s="57" t="s">
        <v>16</v>
      </c>
      <c r="F37" s="57" t="s">
        <v>379</v>
      </c>
      <c r="G37" s="57" t="s">
        <v>419</v>
      </c>
      <c r="H37" s="62" t="s">
        <v>13</v>
      </c>
    </row>
    <row r="38" spans="1:8" ht="15.75" thickBot="1">
      <c r="A38" s="63" t="s">
        <v>171</v>
      </c>
      <c r="B38" s="64" t="s">
        <v>127</v>
      </c>
      <c r="C38" s="64" t="s">
        <v>128</v>
      </c>
      <c r="D38" s="64" t="s">
        <v>32</v>
      </c>
      <c r="E38" s="64" t="s">
        <v>9</v>
      </c>
      <c r="F38" s="64" t="s">
        <v>420</v>
      </c>
      <c r="G38" s="64" t="s">
        <v>421</v>
      </c>
      <c r="H38" s="65" t="s">
        <v>29</v>
      </c>
    </row>
    <row r="39" ht="15.75" thickBot="1"/>
    <row r="40" spans="3:10" ht="15">
      <c r="C40" s="58"/>
      <c r="D40" s="59" t="s">
        <v>40</v>
      </c>
      <c r="E40" s="59" t="s">
        <v>41</v>
      </c>
      <c r="F40" s="59" t="s">
        <v>42</v>
      </c>
      <c r="G40" s="59" t="s">
        <v>43</v>
      </c>
      <c r="H40" s="59" t="s">
        <v>44</v>
      </c>
      <c r="I40" s="59" t="s">
        <v>45</v>
      </c>
      <c r="J40" s="60" t="s">
        <v>46</v>
      </c>
    </row>
    <row r="41" spans="3:10" ht="15">
      <c r="C41" s="61" t="s">
        <v>67</v>
      </c>
      <c r="D41" s="57" t="s">
        <v>71</v>
      </c>
      <c r="E41" s="57" t="s">
        <v>49</v>
      </c>
      <c r="F41" s="57" t="s">
        <v>50</v>
      </c>
      <c r="G41" s="57"/>
      <c r="H41" s="57"/>
      <c r="I41" s="57" t="s">
        <v>51</v>
      </c>
      <c r="J41" s="62" t="s">
        <v>171</v>
      </c>
    </row>
    <row r="42" spans="3:10" ht="15">
      <c r="C42" s="61" t="s">
        <v>60</v>
      </c>
      <c r="D42" s="57" t="s">
        <v>53</v>
      </c>
      <c r="E42" s="57" t="s">
        <v>38</v>
      </c>
      <c r="F42" s="57" t="s">
        <v>96</v>
      </c>
      <c r="G42" s="57" t="s">
        <v>48</v>
      </c>
      <c r="H42" s="57"/>
      <c r="I42" s="57" t="s">
        <v>73</v>
      </c>
      <c r="J42" s="62" t="s">
        <v>20</v>
      </c>
    </row>
    <row r="43" spans="3:10" ht="15">
      <c r="C43" s="61" t="s">
        <v>222</v>
      </c>
      <c r="D43" s="57" t="s">
        <v>96</v>
      </c>
      <c r="E43" s="57" t="s">
        <v>61</v>
      </c>
      <c r="F43" s="57" t="s">
        <v>96</v>
      </c>
      <c r="G43" s="57"/>
      <c r="H43" s="57"/>
      <c r="I43" s="57" t="s">
        <v>51</v>
      </c>
      <c r="J43" s="62" t="s">
        <v>29</v>
      </c>
    </row>
    <row r="44" spans="3:10" ht="15">
      <c r="C44" s="61" t="s">
        <v>47</v>
      </c>
      <c r="D44" s="57" t="s">
        <v>226</v>
      </c>
      <c r="E44" s="57" t="s">
        <v>164</v>
      </c>
      <c r="F44" s="57" t="s">
        <v>71</v>
      </c>
      <c r="G44" s="57"/>
      <c r="H44" s="57"/>
      <c r="I44" s="57" t="s">
        <v>51</v>
      </c>
      <c r="J44" s="62" t="s">
        <v>16</v>
      </c>
    </row>
    <row r="45" spans="3:10" ht="15">
      <c r="C45" s="61" t="s">
        <v>223</v>
      </c>
      <c r="D45" s="57" t="s">
        <v>120</v>
      </c>
      <c r="E45" s="57" t="s">
        <v>54</v>
      </c>
      <c r="F45" s="57" t="s">
        <v>69</v>
      </c>
      <c r="G45" s="57" t="s">
        <v>56</v>
      </c>
      <c r="H45" s="57"/>
      <c r="I45" s="57" t="s">
        <v>58</v>
      </c>
      <c r="J45" s="62" t="s">
        <v>20</v>
      </c>
    </row>
    <row r="46" spans="3:10" ht="15">
      <c r="C46" s="61" t="s">
        <v>68</v>
      </c>
      <c r="D46" s="57" t="s">
        <v>38</v>
      </c>
      <c r="E46" s="57" t="s">
        <v>120</v>
      </c>
      <c r="F46" s="57" t="s">
        <v>54</v>
      </c>
      <c r="G46" s="57"/>
      <c r="H46" s="57"/>
      <c r="I46" s="57" t="s">
        <v>66</v>
      </c>
      <c r="J46" s="62" t="s">
        <v>13</v>
      </c>
    </row>
    <row r="47" spans="3:10" ht="15">
      <c r="C47" s="61" t="s">
        <v>224</v>
      </c>
      <c r="D47" s="57" t="s">
        <v>50</v>
      </c>
      <c r="E47" s="57" t="s">
        <v>49</v>
      </c>
      <c r="F47" s="57" t="s">
        <v>49</v>
      </c>
      <c r="G47" s="57"/>
      <c r="H47" s="57"/>
      <c r="I47" s="57" t="s">
        <v>51</v>
      </c>
      <c r="J47" s="62" t="s">
        <v>16</v>
      </c>
    </row>
    <row r="48" spans="3:10" ht="15">
      <c r="C48" s="61" t="s">
        <v>75</v>
      </c>
      <c r="D48" s="57" t="s">
        <v>141</v>
      </c>
      <c r="E48" s="57" t="s">
        <v>49</v>
      </c>
      <c r="F48" s="57" t="s">
        <v>54</v>
      </c>
      <c r="G48" s="57" t="s">
        <v>120</v>
      </c>
      <c r="H48" s="57" t="s">
        <v>50</v>
      </c>
      <c r="I48" s="57" t="s">
        <v>57</v>
      </c>
      <c r="J48" s="62" t="s">
        <v>13</v>
      </c>
    </row>
    <row r="49" spans="3:10" ht="15">
      <c r="C49" s="61" t="s">
        <v>52</v>
      </c>
      <c r="D49" s="57" t="s">
        <v>96</v>
      </c>
      <c r="E49" s="57" t="s">
        <v>55</v>
      </c>
      <c r="F49" s="57" t="s">
        <v>48</v>
      </c>
      <c r="G49" s="57"/>
      <c r="H49" s="57"/>
      <c r="I49" s="57" t="s">
        <v>51</v>
      </c>
      <c r="J49" s="62" t="s">
        <v>9</v>
      </c>
    </row>
    <row r="50" spans="3:10" ht="15">
      <c r="C50" s="61" t="s">
        <v>58</v>
      </c>
      <c r="D50" s="57" t="s">
        <v>96</v>
      </c>
      <c r="E50" s="57" t="s">
        <v>53</v>
      </c>
      <c r="F50" s="57" t="s">
        <v>50</v>
      </c>
      <c r="G50" s="57"/>
      <c r="H50" s="57"/>
      <c r="I50" s="57" t="s">
        <v>51</v>
      </c>
      <c r="J50" s="62" t="s">
        <v>29</v>
      </c>
    </row>
    <row r="51" spans="3:10" ht="15">
      <c r="C51" s="61" t="s">
        <v>225</v>
      </c>
      <c r="D51" s="57" t="s">
        <v>48</v>
      </c>
      <c r="E51" s="57" t="s">
        <v>96</v>
      </c>
      <c r="F51" s="57" t="s">
        <v>96</v>
      </c>
      <c r="G51" s="57"/>
      <c r="H51" s="57"/>
      <c r="I51" s="57" t="s">
        <v>51</v>
      </c>
      <c r="J51" s="62" t="s">
        <v>13</v>
      </c>
    </row>
    <row r="52" spans="3:10" ht="15">
      <c r="C52" s="61" t="s">
        <v>70</v>
      </c>
      <c r="D52" s="57" t="s">
        <v>56</v>
      </c>
      <c r="E52" s="57" t="s">
        <v>55</v>
      </c>
      <c r="F52" s="57" t="s">
        <v>142</v>
      </c>
      <c r="G52" s="57" t="s">
        <v>96</v>
      </c>
      <c r="H52" s="57" t="s">
        <v>120</v>
      </c>
      <c r="I52" s="57" t="s">
        <v>68</v>
      </c>
      <c r="J52" s="62" t="s">
        <v>171</v>
      </c>
    </row>
    <row r="53" spans="3:10" ht="15">
      <c r="C53" s="61" t="s">
        <v>74</v>
      </c>
      <c r="D53" s="57" t="s">
        <v>54</v>
      </c>
      <c r="E53" s="57" t="s">
        <v>50</v>
      </c>
      <c r="F53" s="57" t="s">
        <v>53</v>
      </c>
      <c r="G53" s="57" t="s">
        <v>119</v>
      </c>
      <c r="H53" s="57" t="s">
        <v>96</v>
      </c>
      <c r="I53" s="57" t="s">
        <v>57</v>
      </c>
      <c r="J53" s="62" t="s">
        <v>29</v>
      </c>
    </row>
    <row r="54" spans="3:10" ht="15">
      <c r="C54" s="61" t="s">
        <v>62</v>
      </c>
      <c r="D54" s="57" t="s">
        <v>120</v>
      </c>
      <c r="E54" s="57" t="s">
        <v>55</v>
      </c>
      <c r="F54" s="57" t="s">
        <v>55</v>
      </c>
      <c r="G54" s="57" t="s">
        <v>50</v>
      </c>
      <c r="H54" s="57"/>
      <c r="I54" s="57" t="s">
        <v>73</v>
      </c>
      <c r="J54" s="62" t="s">
        <v>171</v>
      </c>
    </row>
    <row r="55" spans="3:10" ht="15.75" thickBot="1">
      <c r="C55" s="63" t="s">
        <v>227</v>
      </c>
      <c r="D55" s="64" t="s">
        <v>48</v>
      </c>
      <c r="E55" s="64" t="s">
        <v>96</v>
      </c>
      <c r="F55" s="64" t="s">
        <v>38</v>
      </c>
      <c r="G55" s="64" t="s">
        <v>290</v>
      </c>
      <c r="H55" s="64" t="s">
        <v>96</v>
      </c>
      <c r="I55" s="64" t="s">
        <v>57</v>
      </c>
      <c r="J55" s="6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6.421875" style="0" bestFit="1" customWidth="1"/>
    <col min="4" max="4" width="5.57421875" style="0" bestFit="1" customWidth="1"/>
    <col min="5" max="5" width="12.57421875" style="0" bestFit="1" customWidth="1"/>
    <col min="6" max="6" width="10.140625" style="0" bestFit="1" customWidth="1"/>
  </cols>
  <sheetData>
    <row r="1" ht="15.75" thickBot="1"/>
    <row r="2" ht="15">
      <c r="B2" s="70" t="s">
        <v>0</v>
      </c>
    </row>
    <row r="3" ht="15">
      <c r="B3" s="71" t="s">
        <v>405</v>
      </c>
    </row>
    <row r="4" ht="15.75" thickBot="1">
      <c r="B4" s="68">
        <v>44513</v>
      </c>
    </row>
    <row r="5" ht="15.75" thickBot="1"/>
    <row r="6" spans="1:6" ht="15">
      <c r="A6" s="58"/>
      <c r="B6" s="59" t="s">
        <v>2</v>
      </c>
      <c r="C6" s="59" t="s">
        <v>165</v>
      </c>
      <c r="D6" s="59" t="s">
        <v>4</v>
      </c>
      <c r="E6" s="59"/>
      <c r="F6" s="60"/>
    </row>
    <row r="7" spans="1:6" ht="15">
      <c r="A7" s="61" t="s">
        <v>9</v>
      </c>
      <c r="B7" s="57" t="s">
        <v>166</v>
      </c>
      <c r="C7" s="57" t="s">
        <v>305</v>
      </c>
      <c r="D7" s="57" t="s">
        <v>102</v>
      </c>
      <c r="E7" s="57" t="s">
        <v>305</v>
      </c>
      <c r="F7" s="62"/>
    </row>
    <row r="8" spans="1:6" ht="15">
      <c r="A8" s="61" t="s">
        <v>16</v>
      </c>
      <c r="B8" s="57" t="s">
        <v>169</v>
      </c>
      <c r="C8" s="57" t="s">
        <v>78</v>
      </c>
      <c r="D8" s="57" t="s">
        <v>32</v>
      </c>
      <c r="E8" s="57" t="s">
        <v>422</v>
      </c>
      <c r="F8" s="62" t="s">
        <v>305</v>
      </c>
    </row>
    <row r="9" spans="1:6" ht="15">
      <c r="A9" s="61" t="s">
        <v>20</v>
      </c>
      <c r="B9" s="57" t="s">
        <v>189</v>
      </c>
      <c r="C9" s="57" t="s">
        <v>11</v>
      </c>
      <c r="D9" s="57" t="s">
        <v>12</v>
      </c>
      <c r="E9" s="57" t="s">
        <v>365</v>
      </c>
      <c r="F9" s="62" t="s">
        <v>423</v>
      </c>
    </row>
    <row r="10" spans="1:6" ht="15.75" thickBot="1">
      <c r="A10" s="63" t="s">
        <v>13</v>
      </c>
      <c r="B10" s="64" t="s">
        <v>195</v>
      </c>
      <c r="C10" s="64" t="s">
        <v>365</v>
      </c>
      <c r="D10" s="64" t="s">
        <v>199</v>
      </c>
      <c r="E10" s="64" t="s">
        <v>424</v>
      </c>
      <c r="F10" s="65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5.7109375" style="0" bestFit="1" customWidth="1"/>
    <col min="4" max="4" width="7.00390625" style="0" bestFit="1" customWidth="1"/>
    <col min="5" max="5" width="6.140625" style="0" bestFit="1" customWidth="1"/>
    <col min="6" max="6" width="5.7109375" style="0" bestFit="1" customWidth="1"/>
    <col min="7" max="7" width="7.7109375" style="0" bestFit="1" customWidth="1"/>
    <col min="8" max="8" width="5.7109375" style="0" bestFit="1" customWidth="1"/>
    <col min="9" max="9" width="6.140625" style="0" bestFit="1" customWidth="1"/>
    <col min="10" max="10" width="7.7109375" style="0" bestFit="1" customWidth="1"/>
  </cols>
  <sheetData>
    <row r="1" ht="15.75" thickBot="1"/>
    <row r="2" ht="15">
      <c r="B2" s="66" t="s">
        <v>0</v>
      </c>
    </row>
    <row r="3" ht="15">
      <c r="B3" s="67" t="s">
        <v>425</v>
      </c>
    </row>
    <row r="4" ht="15.75" thickBot="1">
      <c r="B4" s="68">
        <v>44513</v>
      </c>
    </row>
    <row r="5" ht="15.75" thickBot="1"/>
    <row r="6" spans="1:8" ht="15">
      <c r="A6" s="58"/>
      <c r="B6" s="59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60" t="s">
        <v>8</v>
      </c>
    </row>
    <row r="7" spans="1:8" ht="15">
      <c r="A7" s="61" t="s">
        <v>9</v>
      </c>
      <c r="B7" s="57" t="s">
        <v>17</v>
      </c>
      <c r="C7" s="57" t="s">
        <v>81</v>
      </c>
      <c r="D7" s="57" t="s">
        <v>82</v>
      </c>
      <c r="E7" s="57" t="s">
        <v>16</v>
      </c>
      <c r="F7" s="57" t="s">
        <v>54</v>
      </c>
      <c r="G7" s="57" t="s">
        <v>426</v>
      </c>
      <c r="H7" s="62" t="s">
        <v>29</v>
      </c>
    </row>
    <row r="8" spans="1:8" ht="15">
      <c r="A8" s="61" t="s">
        <v>16</v>
      </c>
      <c r="B8" s="57" t="s">
        <v>104</v>
      </c>
      <c r="C8" s="57" t="s">
        <v>105</v>
      </c>
      <c r="D8" s="57" t="s">
        <v>82</v>
      </c>
      <c r="E8" s="57" t="s">
        <v>16</v>
      </c>
      <c r="F8" s="57" t="s">
        <v>54</v>
      </c>
      <c r="G8" s="57" t="s">
        <v>427</v>
      </c>
      <c r="H8" s="62" t="s">
        <v>13</v>
      </c>
    </row>
    <row r="9" spans="1:8" ht="15">
      <c r="A9" s="61" t="s">
        <v>20</v>
      </c>
      <c r="B9" s="57" t="s">
        <v>152</v>
      </c>
      <c r="C9" s="57" t="s">
        <v>153</v>
      </c>
      <c r="D9" s="57" t="s">
        <v>102</v>
      </c>
      <c r="E9" s="57" t="s">
        <v>13</v>
      </c>
      <c r="F9" s="57" t="s">
        <v>233</v>
      </c>
      <c r="G9" s="57" t="s">
        <v>428</v>
      </c>
      <c r="H9" s="62" t="s">
        <v>9</v>
      </c>
    </row>
    <row r="10" spans="1:8" ht="15">
      <c r="A10" s="61" t="s">
        <v>13</v>
      </c>
      <c r="B10" s="57" t="s">
        <v>108</v>
      </c>
      <c r="C10" s="57" t="s">
        <v>109</v>
      </c>
      <c r="D10" s="57" t="s">
        <v>32</v>
      </c>
      <c r="E10" s="57" t="s">
        <v>20</v>
      </c>
      <c r="F10" s="57" t="s">
        <v>55</v>
      </c>
      <c r="G10" s="57" t="s">
        <v>429</v>
      </c>
      <c r="H10" s="62" t="s">
        <v>20</v>
      </c>
    </row>
    <row r="11" spans="1:8" ht="15">
      <c r="A11" s="61" t="s">
        <v>29</v>
      </c>
      <c r="B11" s="57" t="s">
        <v>88</v>
      </c>
      <c r="C11" s="57" t="s">
        <v>89</v>
      </c>
      <c r="D11" s="57" t="s">
        <v>37</v>
      </c>
      <c r="E11" s="57" t="s">
        <v>13</v>
      </c>
      <c r="F11" s="57" t="s">
        <v>406</v>
      </c>
      <c r="G11" s="57" t="s">
        <v>430</v>
      </c>
      <c r="H11" s="62" t="s">
        <v>16</v>
      </c>
    </row>
    <row r="12" spans="1:8" ht="15.75" thickBot="1">
      <c r="A12" s="63" t="s">
        <v>171</v>
      </c>
      <c r="B12" s="64" t="s">
        <v>112</v>
      </c>
      <c r="C12" s="64" t="s">
        <v>113</v>
      </c>
      <c r="D12" s="64" t="s">
        <v>32</v>
      </c>
      <c r="E12" s="64" t="s">
        <v>26</v>
      </c>
      <c r="F12" s="64" t="s">
        <v>212</v>
      </c>
      <c r="G12" s="64" t="s">
        <v>431</v>
      </c>
      <c r="H12" s="65" t="s">
        <v>171</v>
      </c>
    </row>
    <row r="13" ht="15.75" thickBot="1"/>
    <row r="14" spans="3:10" ht="15">
      <c r="C14" s="58"/>
      <c r="D14" s="59" t="s">
        <v>40</v>
      </c>
      <c r="E14" s="59" t="s">
        <v>41</v>
      </c>
      <c r="F14" s="59" t="s">
        <v>42</v>
      </c>
      <c r="G14" s="59" t="s">
        <v>43</v>
      </c>
      <c r="H14" s="59" t="s">
        <v>44</v>
      </c>
      <c r="I14" s="59" t="s">
        <v>45</v>
      </c>
      <c r="J14" s="60" t="s">
        <v>46</v>
      </c>
    </row>
    <row r="15" spans="3:10" ht="15">
      <c r="C15" s="61" t="s">
        <v>67</v>
      </c>
      <c r="D15" s="57" t="s">
        <v>121</v>
      </c>
      <c r="E15" s="57" t="s">
        <v>98</v>
      </c>
      <c r="F15" s="57" t="s">
        <v>64</v>
      </c>
      <c r="G15" s="57" t="s">
        <v>290</v>
      </c>
      <c r="H15" s="57"/>
      <c r="I15" s="57" t="s">
        <v>58</v>
      </c>
      <c r="J15" s="62" t="s">
        <v>171</v>
      </c>
    </row>
    <row r="16" spans="3:10" ht="15">
      <c r="C16" s="61" t="s">
        <v>60</v>
      </c>
      <c r="D16" s="57" t="s">
        <v>65</v>
      </c>
      <c r="E16" s="57" t="s">
        <v>56</v>
      </c>
      <c r="F16" s="57" t="s">
        <v>54</v>
      </c>
      <c r="G16" s="57"/>
      <c r="H16" s="57"/>
      <c r="I16" s="57" t="s">
        <v>66</v>
      </c>
      <c r="J16" s="62" t="s">
        <v>20</v>
      </c>
    </row>
    <row r="17" spans="3:10" ht="15">
      <c r="C17" s="61" t="s">
        <v>222</v>
      </c>
      <c r="D17" s="57" t="s">
        <v>96</v>
      </c>
      <c r="E17" s="57" t="s">
        <v>48</v>
      </c>
      <c r="F17" s="57" t="s">
        <v>49</v>
      </c>
      <c r="G17" s="57"/>
      <c r="H17" s="57"/>
      <c r="I17" s="57" t="s">
        <v>51</v>
      </c>
      <c r="J17" s="62" t="s">
        <v>29</v>
      </c>
    </row>
    <row r="18" spans="3:10" ht="15">
      <c r="C18" s="61" t="s">
        <v>47</v>
      </c>
      <c r="D18" s="57" t="s">
        <v>63</v>
      </c>
      <c r="E18" s="57" t="s">
        <v>55</v>
      </c>
      <c r="F18" s="57" t="s">
        <v>120</v>
      </c>
      <c r="G18" s="57" t="s">
        <v>54</v>
      </c>
      <c r="H18" s="57"/>
      <c r="I18" s="57" t="s">
        <v>58</v>
      </c>
      <c r="J18" s="62" t="s">
        <v>16</v>
      </c>
    </row>
    <row r="19" spans="3:10" ht="15">
      <c r="C19" s="61" t="s">
        <v>223</v>
      </c>
      <c r="D19" s="57" t="s">
        <v>61</v>
      </c>
      <c r="E19" s="57" t="s">
        <v>71</v>
      </c>
      <c r="F19" s="57" t="s">
        <v>71</v>
      </c>
      <c r="G19" s="57"/>
      <c r="H19" s="57"/>
      <c r="I19" s="57" t="s">
        <v>51</v>
      </c>
      <c r="J19" s="62" t="s">
        <v>20</v>
      </c>
    </row>
    <row r="20" spans="3:10" ht="15">
      <c r="C20" s="61" t="s">
        <v>68</v>
      </c>
      <c r="D20" s="57" t="s">
        <v>64</v>
      </c>
      <c r="E20" s="57" t="s">
        <v>65</v>
      </c>
      <c r="F20" s="57" t="s">
        <v>63</v>
      </c>
      <c r="G20" s="57"/>
      <c r="H20" s="57"/>
      <c r="I20" s="57" t="s">
        <v>66</v>
      </c>
      <c r="J20" s="62" t="s">
        <v>13</v>
      </c>
    </row>
    <row r="21" spans="3:10" ht="15">
      <c r="C21" s="61" t="s">
        <v>224</v>
      </c>
      <c r="D21" s="57" t="s">
        <v>48</v>
      </c>
      <c r="E21" s="57" t="s">
        <v>96</v>
      </c>
      <c r="F21" s="57" t="s">
        <v>48</v>
      </c>
      <c r="G21" s="57"/>
      <c r="H21" s="57"/>
      <c r="I21" s="57" t="s">
        <v>51</v>
      </c>
      <c r="J21" s="62" t="s">
        <v>16</v>
      </c>
    </row>
    <row r="22" spans="3:10" ht="15">
      <c r="C22" s="61" t="s">
        <v>75</v>
      </c>
      <c r="D22" s="57" t="s">
        <v>71</v>
      </c>
      <c r="E22" s="57" t="s">
        <v>96</v>
      </c>
      <c r="F22" s="57" t="s">
        <v>55</v>
      </c>
      <c r="G22" s="57"/>
      <c r="H22" s="57"/>
      <c r="I22" s="57" t="s">
        <v>51</v>
      </c>
      <c r="J22" s="62" t="s">
        <v>13</v>
      </c>
    </row>
    <row r="23" spans="3:10" ht="15">
      <c r="C23" s="61" t="s">
        <v>52</v>
      </c>
      <c r="D23" s="57" t="s">
        <v>50</v>
      </c>
      <c r="E23" s="57" t="s">
        <v>55</v>
      </c>
      <c r="F23" s="57" t="s">
        <v>56</v>
      </c>
      <c r="G23" s="57" t="s">
        <v>54</v>
      </c>
      <c r="H23" s="57" t="s">
        <v>49</v>
      </c>
      <c r="I23" s="57" t="s">
        <v>57</v>
      </c>
      <c r="J23" s="62" t="s">
        <v>9</v>
      </c>
    </row>
    <row r="24" spans="3:10" ht="15">
      <c r="C24" s="61" t="s">
        <v>58</v>
      </c>
      <c r="D24" s="57" t="s">
        <v>65</v>
      </c>
      <c r="E24" s="57" t="s">
        <v>56</v>
      </c>
      <c r="F24" s="57" t="s">
        <v>120</v>
      </c>
      <c r="G24" s="57"/>
      <c r="H24" s="57"/>
      <c r="I24" s="57" t="s">
        <v>66</v>
      </c>
      <c r="J24" s="62" t="s">
        <v>29</v>
      </c>
    </row>
    <row r="25" spans="3:10" ht="15">
      <c r="C25" s="61" t="s">
        <v>225</v>
      </c>
      <c r="D25" s="57" t="s">
        <v>49</v>
      </c>
      <c r="E25" s="57" t="s">
        <v>48</v>
      </c>
      <c r="F25" s="57" t="s">
        <v>50</v>
      </c>
      <c r="G25" s="57"/>
      <c r="H25" s="57"/>
      <c r="I25" s="57" t="s">
        <v>51</v>
      </c>
      <c r="J25" s="62" t="s">
        <v>13</v>
      </c>
    </row>
    <row r="26" spans="3:10" ht="15">
      <c r="C26" s="61" t="s">
        <v>70</v>
      </c>
      <c r="D26" s="57" t="s">
        <v>54</v>
      </c>
      <c r="E26" s="57" t="s">
        <v>56</v>
      </c>
      <c r="F26" s="57" t="s">
        <v>65</v>
      </c>
      <c r="G26" s="57"/>
      <c r="H26" s="57"/>
      <c r="I26" s="57" t="s">
        <v>66</v>
      </c>
      <c r="J26" s="62" t="s">
        <v>171</v>
      </c>
    </row>
    <row r="27" spans="3:10" ht="15">
      <c r="C27" s="61" t="s">
        <v>74</v>
      </c>
      <c r="D27" s="57" t="s">
        <v>65</v>
      </c>
      <c r="E27" s="57" t="s">
        <v>98</v>
      </c>
      <c r="F27" s="57" t="s">
        <v>53</v>
      </c>
      <c r="G27" s="57" t="s">
        <v>54</v>
      </c>
      <c r="H27" s="57" t="s">
        <v>50</v>
      </c>
      <c r="I27" s="57" t="s">
        <v>57</v>
      </c>
      <c r="J27" s="62" t="s">
        <v>29</v>
      </c>
    </row>
    <row r="28" spans="3:10" ht="15">
      <c r="C28" s="61" t="s">
        <v>62</v>
      </c>
      <c r="D28" s="57" t="s">
        <v>56</v>
      </c>
      <c r="E28" s="57" t="s">
        <v>50</v>
      </c>
      <c r="F28" s="57" t="s">
        <v>120</v>
      </c>
      <c r="G28" s="57" t="s">
        <v>50</v>
      </c>
      <c r="H28" s="57" t="s">
        <v>120</v>
      </c>
      <c r="I28" s="57" t="s">
        <v>68</v>
      </c>
      <c r="J28" s="62" t="s">
        <v>171</v>
      </c>
    </row>
    <row r="29" spans="3:10" ht="15.75" thickBot="1">
      <c r="C29" s="63" t="s">
        <v>227</v>
      </c>
      <c r="D29" s="64" t="s">
        <v>71</v>
      </c>
      <c r="E29" s="64" t="s">
        <v>98</v>
      </c>
      <c r="F29" s="64" t="s">
        <v>48</v>
      </c>
      <c r="G29" s="64"/>
      <c r="H29" s="64"/>
      <c r="I29" s="64" t="s">
        <v>51</v>
      </c>
      <c r="J29" s="65" t="s">
        <v>9</v>
      </c>
    </row>
    <row r="31" ht="15.75" thickBot="1"/>
    <row r="32" spans="1:8" ht="15">
      <c r="A32" s="58"/>
      <c r="B32" s="59" t="s">
        <v>2</v>
      </c>
      <c r="C32" s="59" t="s">
        <v>76</v>
      </c>
      <c r="D32" s="59" t="s">
        <v>4</v>
      </c>
      <c r="E32" s="59" t="s">
        <v>5</v>
      </c>
      <c r="F32" s="59" t="s">
        <v>6</v>
      </c>
      <c r="G32" s="59" t="s">
        <v>7</v>
      </c>
      <c r="H32" s="60" t="s">
        <v>8</v>
      </c>
    </row>
    <row r="33" spans="1:8" ht="15">
      <c r="A33" s="61" t="s">
        <v>9</v>
      </c>
      <c r="B33" s="57" t="s">
        <v>432</v>
      </c>
      <c r="C33" s="57" t="s">
        <v>433</v>
      </c>
      <c r="D33" s="57" t="s">
        <v>102</v>
      </c>
      <c r="E33" s="57" t="s">
        <v>20</v>
      </c>
      <c r="F33" s="57" t="s">
        <v>393</v>
      </c>
      <c r="G33" s="57" t="s">
        <v>434</v>
      </c>
      <c r="H33" s="62" t="s">
        <v>20</v>
      </c>
    </row>
    <row r="34" spans="1:8" ht="15">
      <c r="A34" s="61" t="s">
        <v>16</v>
      </c>
      <c r="B34" s="57" t="s">
        <v>84</v>
      </c>
      <c r="C34" s="57" t="s">
        <v>85</v>
      </c>
      <c r="D34" s="57" t="s">
        <v>37</v>
      </c>
      <c r="E34" s="57" t="s">
        <v>13</v>
      </c>
      <c r="F34" s="57" t="s">
        <v>393</v>
      </c>
      <c r="G34" s="57" t="s">
        <v>435</v>
      </c>
      <c r="H34" s="62" t="s">
        <v>16</v>
      </c>
    </row>
    <row r="35" spans="1:8" ht="15">
      <c r="A35" s="61" t="s">
        <v>20</v>
      </c>
      <c r="B35" s="57" t="s">
        <v>23</v>
      </c>
      <c r="C35" s="57" t="s">
        <v>24</v>
      </c>
      <c r="D35" s="57" t="s">
        <v>25</v>
      </c>
      <c r="E35" s="57" t="s">
        <v>16</v>
      </c>
      <c r="F35" s="57" t="s">
        <v>436</v>
      </c>
      <c r="G35" s="57" t="s">
        <v>437</v>
      </c>
      <c r="H35" s="62" t="s">
        <v>13</v>
      </c>
    </row>
    <row r="36" spans="1:8" ht="15">
      <c r="A36" s="61" t="s">
        <v>13</v>
      </c>
      <c r="B36" s="57" t="s">
        <v>130</v>
      </c>
      <c r="C36" s="57" t="s">
        <v>131</v>
      </c>
      <c r="D36" s="57" t="s">
        <v>32</v>
      </c>
      <c r="E36" s="57" t="s">
        <v>29</v>
      </c>
      <c r="F36" s="57" t="s">
        <v>266</v>
      </c>
      <c r="G36" s="57" t="s">
        <v>438</v>
      </c>
      <c r="H36" s="62" t="s">
        <v>9</v>
      </c>
    </row>
    <row r="37" spans="1:8" ht="15">
      <c r="A37" s="61" t="s">
        <v>29</v>
      </c>
      <c r="B37" s="57" t="s">
        <v>30</v>
      </c>
      <c r="C37" s="57" t="s">
        <v>31</v>
      </c>
      <c r="D37" s="57" t="s">
        <v>32</v>
      </c>
      <c r="E37" s="57" t="s">
        <v>9</v>
      </c>
      <c r="F37" s="57" t="s">
        <v>381</v>
      </c>
      <c r="G37" s="57" t="s">
        <v>439</v>
      </c>
      <c r="H37" s="62" t="s">
        <v>29</v>
      </c>
    </row>
    <row r="38" spans="1:8" ht="15.75" thickBot="1">
      <c r="A38" s="63" t="s">
        <v>171</v>
      </c>
      <c r="B38" s="64" t="s">
        <v>112</v>
      </c>
      <c r="C38" s="64" t="s">
        <v>156</v>
      </c>
      <c r="D38" s="64" t="s">
        <v>82</v>
      </c>
      <c r="E38" s="64" t="s">
        <v>26</v>
      </c>
      <c r="F38" s="64" t="s">
        <v>248</v>
      </c>
      <c r="G38" s="64" t="s">
        <v>440</v>
      </c>
      <c r="H38" s="65" t="s">
        <v>171</v>
      </c>
    </row>
    <row r="39" ht="15.75" thickBot="1"/>
    <row r="40" spans="3:10" ht="15">
      <c r="C40" s="58"/>
      <c r="D40" s="59" t="s">
        <v>40</v>
      </c>
      <c r="E40" s="59" t="s">
        <v>41</v>
      </c>
      <c r="F40" s="59" t="s">
        <v>42</v>
      </c>
      <c r="G40" s="59" t="s">
        <v>43</v>
      </c>
      <c r="H40" s="59" t="s">
        <v>44</v>
      </c>
      <c r="I40" s="59" t="s">
        <v>45</v>
      </c>
      <c r="J40" s="60" t="s">
        <v>46</v>
      </c>
    </row>
    <row r="41" spans="3:10" ht="15">
      <c r="C41" s="61" t="s">
        <v>67</v>
      </c>
      <c r="D41" s="57" t="s">
        <v>48</v>
      </c>
      <c r="E41" s="57" t="s">
        <v>142</v>
      </c>
      <c r="F41" s="57" t="s">
        <v>56</v>
      </c>
      <c r="G41" s="57" t="s">
        <v>61</v>
      </c>
      <c r="H41" s="57" t="s">
        <v>63</v>
      </c>
      <c r="I41" s="57" t="s">
        <v>68</v>
      </c>
      <c r="J41" s="62" t="s">
        <v>171</v>
      </c>
    </row>
    <row r="42" spans="3:10" ht="15">
      <c r="C42" s="61" t="s">
        <v>60</v>
      </c>
      <c r="D42" s="57" t="s">
        <v>63</v>
      </c>
      <c r="E42" s="57" t="s">
        <v>50</v>
      </c>
      <c r="F42" s="57" t="s">
        <v>50</v>
      </c>
      <c r="G42" s="57" t="s">
        <v>64</v>
      </c>
      <c r="H42" s="57" t="s">
        <v>164</v>
      </c>
      <c r="I42" s="57" t="s">
        <v>57</v>
      </c>
      <c r="J42" s="62" t="s">
        <v>20</v>
      </c>
    </row>
    <row r="43" spans="3:10" ht="15">
      <c r="C43" s="61" t="s">
        <v>222</v>
      </c>
      <c r="D43" s="57" t="s">
        <v>48</v>
      </c>
      <c r="E43" s="57" t="s">
        <v>50</v>
      </c>
      <c r="F43" s="57" t="s">
        <v>53</v>
      </c>
      <c r="G43" s="57"/>
      <c r="H43" s="57"/>
      <c r="I43" s="57" t="s">
        <v>51</v>
      </c>
      <c r="J43" s="62" t="s">
        <v>29</v>
      </c>
    </row>
    <row r="44" spans="3:10" ht="15">
      <c r="C44" s="61" t="s">
        <v>47</v>
      </c>
      <c r="D44" s="57" t="s">
        <v>48</v>
      </c>
      <c r="E44" s="57" t="s">
        <v>120</v>
      </c>
      <c r="F44" s="57" t="s">
        <v>38</v>
      </c>
      <c r="G44" s="57" t="s">
        <v>49</v>
      </c>
      <c r="H44" s="57" t="s">
        <v>49</v>
      </c>
      <c r="I44" s="57" t="s">
        <v>57</v>
      </c>
      <c r="J44" s="62" t="s">
        <v>16</v>
      </c>
    </row>
    <row r="45" spans="3:10" ht="15">
      <c r="C45" s="61" t="s">
        <v>223</v>
      </c>
      <c r="D45" s="57" t="s">
        <v>49</v>
      </c>
      <c r="E45" s="57" t="s">
        <v>55</v>
      </c>
      <c r="F45" s="57" t="s">
        <v>55</v>
      </c>
      <c r="G45" s="57"/>
      <c r="H45" s="57"/>
      <c r="I45" s="57" t="s">
        <v>51</v>
      </c>
      <c r="J45" s="62" t="s">
        <v>20</v>
      </c>
    </row>
    <row r="46" spans="3:10" ht="15">
      <c r="C46" s="61" t="s">
        <v>68</v>
      </c>
      <c r="D46" s="57" t="s">
        <v>96</v>
      </c>
      <c r="E46" s="57" t="s">
        <v>48</v>
      </c>
      <c r="F46" s="57" t="s">
        <v>56</v>
      </c>
      <c r="G46" s="57" t="s">
        <v>96</v>
      </c>
      <c r="H46" s="57"/>
      <c r="I46" s="57" t="s">
        <v>73</v>
      </c>
      <c r="J46" s="62" t="s">
        <v>13</v>
      </c>
    </row>
    <row r="47" spans="3:10" ht="15">
      <c r="C47" s="61" t="s">
        <v>224</v>
      </c>
      <c r="D47" s="57" t="s">
        <v>59</v>
      </c>
      <c r="E47" s="57" t="s">
        <v>49</v>
      </c>
      <c r="F47" s="57" t="s">
        <v>55</v>
      </c>
      <c r="G47" s="57"/>
      <c r="H47" s="57"/>
      <c r="I47" s="57" t="s">
        <v>51</v>
      </c>
      <c r="J47" s="62" t="s">
        <v>16</v>
      </c>
    </row>
    <row r="48" spans="3:10" ht="15">
      <c r="C48" s="61" t="s">
        <v>75</v>
      </c>
      <c r="D48" s="57" t="s">
        <v>98</v>
      </c>
      <c r="E48" s="57" t="s">
        <v>65</v>
      </c>
      <c r="F48" s="57" t="s">
        <v>59</v>
      </c>
      <c r="G48" s="57" t="s">
        <v>49</v>
      </c>
      <c r="H48" s="57"/>
      <c r="I48" s="57" t="s">
        <v>73</v>
      </c>
      <c r="J48" s="62" t="s">
        <v>13</v>
      </c>
    </row>
    <row r="49" spans="3:10" ht="15">
      <c r="C49" s="61" t="s">
        <v>52</v>
      </c>
      <c r="D49" s="57" t="s">
        <v>54</v>
      </c>
      <c r="E49" s="57" t="s">
        <v>120</v>
      </c>
      <c r="F49" s="57" t="s">
        <v>120</v>
      </c>
      <c r="G49" s="57"/>
      <c r="H49" s="57"/>
      <c r="I49" s="57" t="s">
        <v>66</v>
      </c>
      <c r="J49" s="62" t="s">
        <v>9</v>
      </c>
    </row>
    <row r="50" spans="3:10" ht="15">
      <c r="C50" s="61" t="s">
        <v>58</v>
      </c>
      <c r="D50" s="57" t="s">
        <v>48</v>
      </c>
      <c r="E50" s="57" t="s">
        <v>61</v>
      </c>
      <c r="F50" s="57" t="s">
        <v>48</v>
      </c>
      <c r="G50" s="57"/>
      <c r="H50" s="57"/>
      <c r="I50" s="57" t="s">
        <v>51</v>
      </c>
      <c r="J50" s="62" t="s">
        <v>29</v>
      </c>
    </row>
    <row r="51" spans="3:10" ht="15">
      <c r="C51" s="61" t="s">
        <v>225</v>
      </c>
      <c r="D51" s="57" t="s">
        <v>96</v>
      </c>
      <c r="E51" s="57" t="s">
        <v>120</v>
      </c>
      <c r="F51" s="57" t="s">
        <v>96</v>
      </c>
      <c r="G51" s="57" t="s">
        <v>61</v>
      </c>
      <c r="H51" s="57"/>
      <c r="I51" s="57" t="s">
        <v>73</v>
      </c>
      <c r="J51" s="62" t="s">
        <v>13</v>
      </c>
    </row>
    <row r="52" spans="3:10" ht="15">
      <c r="C52" s="61" t="s">
        <v>70</v>
      </c>
      <c r="D52" s="57" t="s">
        <v>50</v>
      </c>
      <c r="E52" s="57" t="s">
        <v>164</v>
      </c>
      <c r="F52" s="57" t="s">
        <v>96</v>
      </c>
      <c r="G52" s="57"/>
      <c r="H52" s="57"/>
      <c r="I52" s="57" t="s">
        <v>51</v>
      </c>
      <c r="J52" s="62" t="s">
        <v>171</v>
      </c>
    </row>
    <row r="53" spans="3:10" ht="15">
      <c r="C53" s="61" t="s">
        <v>74</v>
      </c>
      <c r="D53" s="57" t="s">
        <v>48</v>
      </c>
      <c r="E53" s="57" t="s">
        <v>65</v>
      </c>
      <c r="F53" s="57" t="s">
        <v>65</v>
      </c>
      <c r="G53" s="57" t="s">
        <v>54</v>
      </c>
      <c r="H53" s="57"/>
      <c r="I53" s="57" t="s">
        <v>58</v>
      </c>
      <c r="J53" s="62" t="s">
        <v>29</v>
      </c>
    </row>
    <row r="54" spans="3:10" ht="15">
      <c r="C54" s="61" t="s">
        <v>62</v>
      </c>
      <c r="D54" s="57" t="s">
        <v>121</v>
      </c>
      <c r="E54" s="57" t="s">
        <v>49</v>
      </c>
      <c r="F54" s="57" t="s">
        <v>119</v>
      </c>
      <c r="G54" s="57" t="s">
        <v>56</v>
      </c>
      <c r="H54" s="57"/>
      <c r="I54" s="57" t="s">
        <v>58</v>
      </c>
      <c r="J54" s="62" t="s">
        <v>171</v>
      </c>
    </row>
    <row r="55" spans="3:10" ht="15.75" thickBot="1">
      <c r="C55" s="63" t="s">
        <v>227</v>
      </c>
      <c r="D55" s="64" t="s">
        <v>142</v>
      </c>
      <c r="E55" s="64" t="s">
        <v>61</v>
      </c>
      <c r="F55" s="64" t="s">
        <v>96</v>
      </c>
      <c r="G55" s="64" t="s">
        <v>50</v>
      </c>
      <c r="H55" s="64"/>
      <c r="I55" s="64" t="s">
        <v>73</v>
      </c>
      <c r="J55" s="6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3.57421875" style="0" bestFit="1" customWidth="1"/>
    <col min="4" max="4" width="7.00390625" style="0" bestFit="1" customWidth="1"/>
    <col min="5" max="6" width="13.57421875" style="0" bestFit="1" customWidth="1"/>
  </cols>
  <sheetData>
    <row r="1" ht="15.75" thickBot="1"/>
    <row r="2" ht="15">
      <c r="B2" s="66" t="s">
        <v>0</v>
      </c>
    </row>
    <row r="3" ht="15">
      <c r="B3" s="67" t="s">
        <v>425</v>
      </c>
    </row>
    <row r="4" ht="15.75" thickBot="1">
      <c r="B4" s="68">
        <v>44513</v>
      </c>
    </row>
    <row r="5" ht="15.75" thickBot="1"/>
    <row r="6" spans="1:6" ht="15">
      <c r="A6" s="58"/>
      <c r="B6" s="59" t="s">
        <v>2</v>
      </c>
      <c r="C6" s="59" t="s">
        <v>165</v>
      </c>
      <c r="D6" s="59" t="s">
        <v>4</v>
      </c>
      <c r="E6" s="59"/>
      <c r="F6" s="60"/>
    </row>
    <row r="7" spans="1:6" ht="15">
      <c r="A7" s="61" t="s">
        <v>9</v>
      </c>
      <c r="B7" s="57" t="s">
        <v>166</v>
      </c>
      <c r="C7" s="57" t="s">
        <v>153</v>
      </c>
      <c r="D7" s="57" t="s">
        <v>102</v>
      </c>
      <c r="E7" s="57" t="s">
        <v>153</v>
      </c>
      <c r="F7" s="62"/>
    </row>
    <row r="8" spans="1:6" ht="15">
      <c r="A8" s="61" t="s">
        <v>16</v>
      </c>
      <c r="B8" s="57" t="s">
        <v>169</v>
      </c>
      <c r="C8" s="57" t="s">
        <v>85</v>
      </c>
      <c r="D8" s="57" t="s">
        <v>37</v>
      </c>
      <c r="E8" s="57" t="s">
        <v>441</v>
      </c>
      <c r="F8" s="62" t="s">
        <v>131</v>
      </c>
    </row>
    <row r="9" spans="1:6" ht="15">
      <c r="A9" s="61" t="s">
        <v>20</v>
      </c>
      <c r="B9" s="57" t="s">
        <v>189</v>
      </c>
      <c r="C9" s="57" t="s">
        <v>89</v>
      </c>
      <c r="D9" s="57" t="s">
        <v>37</v>
      </c>
      <c r="E9" s="57" t="s">
        <v>131</v>
      </c>
      <c r="F9" s="62" t="s">
        <v>442</v>
      </c>
    </row>
    <row r="10" spans="1:6" ht="15.75" thickBot="1">
      <c r="A10" s="63" t="s">
        <v>13</v>
      </c>
      <c r="B10" s="64" t="s">
        <v>195</v>
      </c>
      <c r="C10" s="64" t="s">
        <v>131</v>
      </c>
      <c r="D10" s="64" t="s">
        <v>32</v>
      </c>
      <c r="E10" s="64" t="s">
        <v>443</v>
      </c>
      <c r="F10" s="65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20.7109375" style="0" bestFit="1" customWidth="1"/>
    <col min="4" max="4" width="10.8515625" style="0" bestFit="1" customWidth="1"/>
    <col min="5" max="5" width="6.140625" style="0" bestFit="1" customWidth="1"/>
    <col min="6" max="6" width="5.7109375" style="0" bestFit="1" customWidth="1"/>
    <col min="7" max="7" width="7.7109375" style="0" bestFit="1" customWidth="1"/>
    <col min="8" max="8" width="5.7109375" style="0" bestFit="1" customWidth="1"/>
    <col min="9" max="9" width="6.140625" style="0" bestFit="1" customWidth="1"/>
    <col min="10" max="10" width="7.7109375" style="0" bestFit="1" customWidth="1"/>
  </cols>
  <sheetData>
    <row r="1" ht="15.75" thickBot="1"/>
    <row r="2" ht="15">
      <c r="B2" s="66" t="s">
        <v>0</v>
      </c>
    </row>
    <row r="3" ht="15">
      <c r="B3" s="67" t="s">
        <v>444</v>
      </c>
    </row>
    <row r="4" ht="15.75" thickBot="1">
      <c r="B4" s="69">
        <v>44513</v>
      </c>
    </row>
    <row r="5" ht="15.75" thickBot="1"/>
    <row r="6" spans="1:8" ht="15">
      <c r="A6" s="58"/>
      <c r="B6" s="59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60" t="s">
        <v>8</v>
      </c>
    </row>
    <row r="7" spans="1:8" ht="15">
      <c r="A7" s="61" t="s">
        <v>9</v>
      </c>
      <c r="B7" s="57" t="s">
        <v>445</v>
      </c>
      <c r="C7" s="57" t="s">
        <v>446</v>
      </c>
      <c r="D7" s="57" t="s">
        <v>199</v>
      </c>
      <c r="E7" s="57" t="s">
        <v>20</v>
      </c>
      <c r="F7" s="57" t="s">
        <v>110</v>
      </c>
      <c r="G7" s="57" t="s">
        <v>447</v>
      </c>
      <c r="H7" s="62" t="s">
        <v>20</v>
      </c>
    </row>
    <row r="8" spans="1:8" ht="15">
      <c r="A8" s="61" t="s">
        <v>16</v>
      </c>
      <c r="B8" s="57" t="s">
        <v>137</v>
      </c>
      <c r="C8" s="57" t="s">
        <v>138</v>
      </c>
      <c r="D8" s="57" t="s">
        <v>139</v>
      </c>
      <c r="E8" s="57" t="s">
        <v>13</v>
      </c>
      <c r="F8" s="57" t="s">
        <v>448</v>
      </c>
      <c r="G8" s="57" t="s">
        <v>449</v>
      </c>
      <c r="H8" s="62" t="s">
        <v>9</v>
      </c>
    </row>
    <row r="9" spans="1:8" ht="15">
      <c r="A9" s="61" t="s">
        <v>20</v>
      </c>
      <c r="B9" s="57" t="s">
        <v>228</v>
      </c>
      <c r="C9" s="57" t="s">
        <v>229</v>
      </c>
      <c r="D9" s="57" t="s">
        <v>207</v>
      </c>
      <c r="E9" s="57" t="s">
        <v>13</v>
      </c>
      <c r="F9" s="57" t="s">
        <v>200</v>
      </c>
      <c r="G9" s="57" t="s">
        <v>450</v>
      </c>
      <c r="H9" s="62" t="s">
        <v>16</v>
      </c>
    </row>
    <row r="10" spans="1:8" ht="15">
      <c r="A10" s="61" t="s">
        <v>13</v>
      </c>
      <c r="B10" s="57" t="s">
        <v>35</v>
      </c>
      <c r="C10" s="57" t="s">
        <v>36</v>
      </c>
      <c r="D10" s="57" t="s">
        <v>37</v>
      </c>
      <c r="E10" s="57" t="s">
        <v>20</v>
      </c>
      <c r="F10" s="57" t="s">
        <v>451</v>
      </c>
      <c r="G10" s="57" t="s">
        <v>452</v>
      </c>
      <c r="H10" s="62" t="s">
        <v>13</v>
      </c>
    </row>
    <row r="11" spans="1:8" ht="15">
      <c r="A11" s="61" t="s">
        <v>29</v>
      </c>
      <c r="B11" s="57" t="s">
        <v>235</v>
      </c>
      <c r="C11" s="57" t="s">
        <v>236</v>
      </c>
      <c r="D11" s="57" t="s">
        <v>82</v>
      </c>
      <c r="E11" s="57" t="s">
        <v>26</v>
      </c>
      <c r="F11" s="57" t="s">
        <v>383</v>
      </c>
      <c r="G11" s="57" t="s">
        <v>453</v>
      </c>
      <c r="H11" s="62" t="s">
        <v>171</v>
      </c>
    </row>
    <row r="12" spans="1:8" ht="15.75" thickBot="1">
      <c r="A12" s="63" t="s">
        <v>171</v>
      </c>
      <c r="B12" s="64" t="s">
        <v>214</v>
      </c>
      <c r="C12" s="64" t="s">
        <v>215</v>
      </c>
      <c r="D12" s="64" t="s">
        <v>32</v>
      </c>
      <c r="E12" s="64" t="s">
        <v>9</v>
      </c>
      <c r="F12" s="64" t="s">
        <v>273</v>
      </c>
      <c r="G12" s="64" t="s">
        <v>454</v>
      </c>
      <c r="H12" s="65" t="s">
        <v>29</v>
      </c>
    </row>
    <row r="13" ht="15.75" thickBot="1"/>
    <row r="14" spans="3:10" ht="15">
      <c r="C14" s="58"/>
      <c r="D14" s="59" t="s">
        <v>40</v>
      </c>
      <c r="E14" s="59" t="s">
        <v>41</v>
      </c>
      <c r="F14" s="59" t="s">
        <v>42</v>
      </c>
      <c r="G14" s="59" t="s">
        <v>43</v>
      </c>
      <c r="H14" s="59" t="s">
        <v>44</v>
      </c>
      <c r="I14" s="59" t="s">
        <v>45</v>
      </c>
      <c r="J14" s="60" t="s">
        <v>46</v>
      </c>
    </row>
    <row r="15" spans="3:10" ht="15">
      <c r="C15" s="61" t="s">
        <v>67</v>
      </c>
      <c r="D15" s="57" t="s">
        <v>164</v>
      </c>
      <c r="E15" s="57" t="s">
        <v>49</v>
      </c>
      <c r="F15" s="57" t="s">
        <v>121</v>
      </c>
      <c r="G15" s="57" t="s">
        <v>53</v>
      </c>
      <c r="H15" s="57"/>
      <c r="I15" s="57" t="s">
        <v>73</v>
      </c>
      <c r="J15" s="62" t="s">
        <v>171</v>
      </c>
    </row>
    <row r="16" spans="3:10" ht="15">
      <c r="C16" s="61" t="s">
        <v>60</v>
      </c>
      <c r="D16" s="57" t="s">
        <v>53</v>
      </c>
      <c r="E16" s="57" t="s">
        <v>96</v>
      </c>
      <c r="F16" s="57" t="s">
        <v>71</v>
      </c>
      <c r="G16" s="57"/>
      <c r="H16" s="57"/>
      <c r="I16" s="57" t="s">
        <v>51</v>
      </c>
      <c r="J16" s="62" t="s">
        <v>20</v>
      </c>
    </row>
    <row r="17" spans="3:10" ht="15">
      <c r="C17" s="61" t="s">
        <v>222</v>
      </c>
      <c r="D17" s="57" t="s">
        <v>65</v>
      </c>
      <c r="E17" s="57" t="s">
        <v>50</v>
      </c>
      <c r="F17" s="57" t="s">
        <v>50</v>
      </c>
      <c r="G17" s="57" t="s">
        <v>55</v>
      </c>
      <c r="H17" s="57"/>
      <c r="I17" s="57" t="s">
        <v>73</v>
      </c>
      <c r="J17" s="62" t="s">
        <v>29</v>
      </c>
    </row>
    <row r="18" spans="3:10" ht="15">
      <c r="C18" s="61" t="s">
        <v>47</v>
      </c>
      <c r="D18" s="57" t="s">
        <v>71</v>
      </c>
      <c r="E18" s="57" t="s">
        <v>50</v>
      </c>
      <c r="F18" s="57" t="s">
        <v>48</v>
      </c>
      <c r="G18" s="57"/>
      <c r="H18" s="57"/>
      <c r="I18" s="57" t="s">
        <v>51</v>
      </c>
      <c r="J18" s="62" t="s">
        <v>16</v>
      </c>
    </row>
    <row r="19" spans="3:10" ht="15">
      <c r="C19" s="61" t="s">
        <v>223</v>
      </c>
      <c r="D19" s="57" t="s">
        <v>55</v>
      </c>
      <c r="E19" s="57" t="s">
        <v>50</v>
      </c>
      <c r="F19" s="57" t="s">
        <v>53</v>
      </c>
      <c r="G19" s="57"/>
      <c r="H19" s="57"/>
      <c r="I19" s="57" t="s">
        <v>51</v>
      </c>
      <c r="J19" s="62" t="s">
        <v>20</v>
      </c>
    </row>
    <row r="20" spans="3:10" ht="15">
      <c r="C20" s="61" t="s">
        <v>68</v>
      </c>
      <c r="D20" s="57" t="s">
        <v>50</v>
      </c>
      <c r="E20" s="57" t="s">
        <v>61</v>
      </c>
      <c r="F20" s="57" t="s">
        <v>119</v>
      </c>
      <c r="G20" s="57" t="s">
        <v>98</v>
      </c>
      <c r="H20" s="57"/>
      <c r="I20" s="57" t="s">
        <v>73</v>
      </c>
      <c r="J20" s="62" t="s">
        <v>13</v>
      </c>
    </row>
    <row r="21" spans="3:10" ht="15">
      <c r="C21" s="61" t="s">
        <v>224</v>
      </c>
      <c r="D21" s="57" t="s">
        <v>50</v>
      </c>
      <c r="E21" s="57" t="s">
        <v>53</v>
      </c>
      <c r="F21" s="57" t="s">
        <v>61</v>
      </c>
      <c r="G21" s="57"/>
      <c r="H21" s="57"/>
      <c r="I21" s="57" t="s">
        <v>51</v>
      </c>
      <c r="J21" s="62" t="s">
        <v>16</v>
      </c>
    </row>
    <row r="22" spans="3:10" ht="15">
      <c r="C22" s="61" t="s">
        <v>75</v>
      </c>
      <c r="D22" s="57" t="s">
        <v>141</v>
      </c>
      <c r="E22" s="57" t="s">
        <v>55</v>
      </c>
      <c r="F22" s="57" t="s">
        <v>56</v>
      </c>
      <c r="G22" s="57" t="s">
        <v>50</v>
      </c>
      <c r="H22" s="57"/>
      <c r="I22" s="57" t="s">
        <v>73</v>
      </c>
      <c r="J22" s="62" t="s">
        <v>13</v>
      </c>
    </row>
    <row r="23" spans="3:10" ht="15">
      <c r="C23" s="61" t="s">
        <v>52</v>
      </c>
      <c r="D23" s="57" t="s">
        <v>48</v>
      </c>
      <c r="E23" s="57" t="s">
        <v>63</v>
      </c>
      <c r="F23" s="57" t="s">
        <v>63</v>
      </c>
      <c r="G23" s="57" t="s">
        <v>53</v>
      </c>
      <c r="H23" s="57" t="s">
        <v>65</v>
      </c>
      <c r="I23" s="57" t="s">
        <v>68</v>
      </c>
      <c r="J23" s="62" t="s">
        <v>9</v>
      </c>
    </row>
    <row r="24" spans="3:10" ht="15">
      <c r="C24" s="61" t="s">
        <v>58</v>
      </c>
      <c r="D24" s="57" t="s">
        <v>49</v>
      </c>
      <c r="E24" s="57" t="s">
        <v>49</v>
      </c>
      <c r="F24" s="57" t="s">
        <v>119</v>
      </c>
      <c r="G24" s="57" t="s">
        <v>121</v>
      </c>
      <c r="H24" s="57" t="s">
        <v>54</v>
      </c>
      <c r="I24" s="57" t="s">
        <v>68</v>
      </c>
      <c r="J24" s="62" t="s">
        <v>29</v>
      </c>
    </row>
    <row r="25" spans="3:10" ht="15">
      <c r="C25" s="61" t="s">
        <v>225</v>
      </c>
      <c r="D25" s="57" t="s">
        <v>96</v>
      </c>
      <c r="E25" s="57" t="s">
        <v>49</v>
      </c>
      <c r="F25" s="57" t="s">
        <v>50</v>
      </c>
      <c r="G25" s="57"/>
      <c r="H25" s="57"/>
      <c r="I25" s="57" t="s">
        <v>51</v>
      </c>
      <c r="J25" s="62" t="s">
        <v>13</v>
      </c>
    </row>
    <row r="26" spans="3:10" ht="15">
      <c r="C26" s="61" t="s">
        <v>70</v>
      </c>
      <c r="D26" s="57" t="s">
        <v>71</v>
      </c>
      <c r="E26" s="57" t="s">
        <v>61</v>
      </c>
      <c r="F26" s="57" t="s">
        <v>65</v>
      </c>
      <c r="G26" s="57" t="s">
        <v>53</v>
      </c>
      <c r="H26" s="57"/>
      <c r="I26" s="57" t="s">
        <v>73</v>
      </c>
      <c r="J26" s="62" t="s">
        <v>171</v>
      </c>
    </row>
    <row r="27" spans="3:10" ht="15">
      <c r="C27" s="61" t="s">
        <v>74</v>
      </c>
      <c r="D27" s="57" t="s">
        <v>119</v>
      </c>
      <c r="E27" s="57" t="s">
        <v>55</v>
      </c>
      <c r="F27" s="57" t="s">
        <v>120</v>
      </c>
      <c r="G27" s="57" t="s">
        <v>120</v>
      </c>
      <c r="H27" s="57"/>
      <c r="I27" s="57" t="s">
        <v>58</v>
      </c>
      <c r="J27" s="62" t="s">
        <v>29</v>
      </c>
    </row>
    <row r="28" spans="3:10" ht="15">
      <c r="C28" s="61" t="s">
        <v>62</v>
      </c>
      <c r="D28" s="57" t="s">
        <v>96</v>
      </c>
      <c r="E28" s="57" t="s">
        <v>55</v>
      </c>
      <c r="F28" s="57" t="s">
        <v>48</v>
      </c>
      <c r="G28" s="57"/>
      <c r="H28" s="57"/>
      <c r="I28" s="57" t="s">
        <v>51</v>
      </c>
      <c r="J28" s="62" t="s">
        <v>171</v>
      </c>
    </row>
    <row r="29" spans="3:10" ht="15.75" thickBot="1">
      <c r="C29" s="63" t="s">
        <v>227</v>
      </c>
      <c r="D29" s="64" t="s">
        <v>48</v>
      </c>
      <c r="E29" s="64" t="s">
        <v>119</v>
      </c>
      <c r="F29" s="64" t="s">
        <v>50</v>
      </c>
      <c r="G29" s="64" t="s">
        <v>119</v>
      </c>
      <c r="H29" s="64" t="s">
        <v>63</v>
      </c>
      <c r="I29" s="64" t="s">
        <v>68</v>
      </c>
      <c r="J29" s="65" t="s">
        <v>9</v>
      </c>
    </row>
    <row r="31" ht="15.75" thickBot="1"/>
    <row r="32" spans="1:8" ht="15">
      <c r="A32" s="58"/>
      <c r="B32" s="59" t="s">
        <v>2</v>
      </c>
      <c r="C32" s="59" t="s">
        <v>76</v>
      </c>
      <c r="D32" s="59" t="s">
        <v>4</v>
      </c>
      <c r="E32" s="59" t="s">
        <v>5</v>
      </c>
      <c r="F32" s="59" t="s">
        <v>6</v>
      </c>
      <c r="G32" s="59" t="s">
        <v>7</v>
      </c>
      <c r="H32" s="60" t="s">
        <v>8</v>
      </c>
    </row>
    <row r="33" spans="1:8" ht="15">
      <c r="A33" s="61" t="s">
        <v>9</v>
      </c>
      <c r="B33" s="57" t="s">
        <v>115</v>
      </c>
      <c r="C33" s="57" t="s">
        <v>116</v>
      </c>
      <c r="D33" s="57" t="s">
        <v>37</v>
      </c>
      <c r="E33" s="57" t="s">
        <v>29</v>
      </c>
      <c r="F33" s="57" t="s">
        <v>455</v>
      </c>
      <c r="G33" s="57" t="s">
        <v>456</v>
      </c>
      <c r="H33" s="62" t="s">
        <v>9</v>
      </c>
    </row>
    <row r="34" spans="1:8" ht="15">
      <c r="A34" s="61" t="s">
        <v>16</v>
      </c>
      <c r="B34" s="57" t="s">
        <v>197</v>
      </c>
      <c r="C34" s="57" t="s">
        <v>198</v>
      </c>
      <c r="D34" s="57" t="s">
        <v>199</v>
      </c>
      <c r="E34" s="57" t="s">
        <v>20</v>
      </c>
      <c r="F34" s="57" t="s">
        <v>150</v>
      </c>
      <c r="G34" s="57" t="s">
        <v>457</v>
      </c>
      <c r="H34" s="62" t="s">
        <v>20</v>
      </c>
    </row>
    <row r="35" spans="1:8" ht="15">
      <c r="A35" s="61" t="s">
        <v>20</v>
      </c>
      <c r="B35" s="57" t="s">
        <v>202</v>
      </c>
      <c r="C35" s="57" t="s">
        <v>203</v>
      </c>
      <c r="D35" s="57" t="s">
        <v>199</v>
      </c>
      <c r="E35" s="57" t="s">
        <v>9</v>
      </c>
      <c r="F35" s="57" t="s">
        <v>106</v>
      </c>
      <c r="G35" s="57" t="s">
        <v>458</v>
      </c>
      <c r="H35" s="62" t="s">
        <v>13</v>
      </c>
    </row>
    <row r="36" spans="1:8" ht="15">
      <c r="A36" s="61" t="s">
        <v>13</v>
      </c>
      <c r="B36" s="57" t="s">
        <v>231</v>
      </c>
      <c r="C36" s="57" t="s">
        <v>232</v>
      </c>
      <c r="D36" s="57" t="s">
        <v>32</v>
      </c>
      <c r="E36" s="57" t="s">
        <v>13</v>
      </c>
      <c r="F36" s="57" t="s">
        <v>448</v>
      </c>
      <c r="G36" s="57" t="s">
        <v>459</v>
      </c>
      <c r="H36" s="62" t="s">
        <v>16</v>
      </c>
    </row>
    <row r="37" spans="1:8" ht="15">
      <c r="A37" s="61" t="s">
        <v>29</v>
      </c>
      <c r="B37" s="57" t="s">
        <v>205</v>
      </c>
      <c r="C37" s="57" t="s">
        <v>206</v>
      </c>
      <c r="D37" s="57" t="s">
        <v>207</v>
      </c>
      <c r="E37" s="57" t="s">
        <v>9</v>
      </c>
      <c r="F37" s="57" t="s">
        <v>460</v>
      </c>
      <c r="G37" s="57" t="s">
        <v>461</v>
      </c>
      <c r="H37" s="62" t="s">
        <v>29</v>
      </c>
    </row>
    <row r="38" spans="1:8" ht="15.75" thickBot="1">
      <c r="A38" s="63" t="s">
        <v>171</v>
      </c>
      <c r="B38" s="64" t="s">
        <v>239</v>
      </c>
      <c r="C38" s="64" t="s">
        <v>240</v>
      </c>
      <c r="D38" s="64" t="s">
        <v>207</v>
      </c>
      <c r="E38" s="64" t="s">
        <v>9</v>
      </c>
      <c r="F38" s="64" t="s">
        <v>237</v>
      </c>
      <c r="G38" s="64" t="s">
        <v>462</v>
      </c>
      <c r="H38" s="65" t="s">
        <v>171</v>
      </c>
    </row>
    <row r="39" ht="15.75" thickBot="1"/>
    <row r="40" spans="3:10" ht="15">
      <c r="C40" s="58"/>
      <c r="D40" s="59" t="s">
        <v>40</v>
      </c>
      <c r="E40" s="59" t="s">
        <v>41</v>
      </c>
      <c r="F40" s="59" t="s">
        <v>42</v>
      </c>
      <c r="G40" s="59" t="s">
        <v>43</v>
      </c>
      <c r="H40" s="59" t="s">
        <v>44</v>
      </c>
      <c r="I40" s="59" t="s">
        <v>45</v>
      </c>
      <c r="J40" s="60" t="s">
        <v>46</v>
      </c>
    </row>
    <row r="41" spans="3:10" ht="15">
      <c r="C41" s="61" t="s">
        <v>67</v>
      </c>
      <c r="D41" s="57" t="s">
        <v>55</v>
      </c>
      <c r="E41" s="57" t="s">
        <v>54</v>
      </c>
      <c r="F41" s="57" t="s">
        <v>141</v>
      </c>
      <c r="G41" s="57" t="s">
        <v>54</v>
      </c>
      <c r="H41" s="57" t="s">
        <v>50</v>
      </c>
      <c r="I41" s="57" t="s">
        <v>57</v>
      </c>
      <c r="J41" s="62" t="s">
        <v>171</v>
      </c>
    </row>
    <row r="42" spans="3:10" ht="15">
      <c r="C42" s="61" t="s">
        <v>60</v>
      </c>
      <c r="D42" s="57" t="s">
        <v>54</v>
      </c>
      <c r="E42" s="57" t="s">
        <v>53</v>
      </c>
      <c r="F42" s="57" t="s">
        <v>164</v>
      </c>
      <c r="G42" s="57" t="s">
        <v>55</v>
      </c>
      <c r="H42" s="57"/>
      <c r="I42" s="57" t="s">
        <v>73</v>
      </c>
      <c r="J42" s="62" t="s">
        <v>20</v>
      </c>
    </row>
    <row r="43" spans="3:10" ht="15">
      <c r="C43" s="61" t="s">
        <v>222</v>
      </c>
      <c r="D43" s="57" t="s">
        <v>96</v>
      </c>
      <c r="E43" s="57" t="s">
        <v>65</v>
      </c>
      <c r="F43" s="57" t="s">
        <v>120</v>
      </c>
      <c r="G43" s="57" t="s">
        <v>401</v>
      </c>
      <c r="H43" s="57"/>
      <c r="I43" s="57" t="s">
        <v>58</v>
      </c>
      <c r="J43" s="62" t="s">
        <v>29</v>
      </c>
    </row>
    <row r="44" spans="3:10" ht="15">
      <c r="C44" s="61" t="s">
        <v>47</v>
      </c>
      <c r="D44" s="57" t="s">
        <v>63</v>
      </c>
      <c r="E44" s="57" t="s">
        <v>55</v>
      </c>
      <c r="F44" s="57" t="s">
        <v>48</v>
      </c>
      <c r="G44" s="57" t="s">
        <v>54</v>
      </c>
      <c r="H44" s="57" t="s">
        <v>53</v>
      </c>
      <c r="I44" s="57" t="s">
        <v>57</v>
      </c>
      <c r="J44" s="62" t="s">
        <v>16</v>
      </c>
    </row>
    <row r="45" spans="3:10" ht="15">
      <c r="C45" s="61" t="s">
        <v>223</v>
      </c>
      <c r="D45" s="57" t="s">
        <v>119</v>
      </c>
      <c r="E45" s="57" t="s">
        <v>96</v>
      </c>
      <c r="F45" s="57" t="s">
        <v>221</v>
      </c>
      <c r="G45" s="57" t="s">
        <v>221</v>
      </c>
      <c r="H45" s="57"/>
      <c r="I45" s="57" t="s">
        <v>73</v>
      </c>
      <c r="J45" s="62" t="s">
        <v>20</v>
      </c>
    </row>
    <row r="46" spans="3:10" ht="15">
      <c r="C46" s="61" t="s">
        <v>68</v>
      </c>
      <c r="D46" s="57" t="s">
        <v>50</v>
      </c>
      <c r="E46" s="57" t="s">
        <v>63</v>
      </c>
      <c r="F46" s="57" t="s">
        <v>164</v>
      </c>
      <c r="G46" s="57" t="s">
        <v>50</v>
      </c>
      <c r="H46" s="57"/>
      <c r="I46" s="57" t="s">
        <v>73</v>
      </c>
      <c r="J46" s="62" t="s">
        <v>13</v>
      </c>
    </row>
    <row r="47" spans="3:10" ht="15">
      <c r="C47" s="61" t="s">
        <v>224</v>
      </c>
      <c r="D47" s="57" t="s">
        <v>221</v>
      </c>
      <c r="E47" s="57" t="s">
        <v>221</v>
      </c>
      <c r="F47" s="57" t="s">
        <v>221</v>
      </c>
      <c r="G47" s="57"/>
      <c r="H47" s="57"/>
      <c r="I47" s="57" t="s">
        <v>51</v>
      </c>
      <c r="J47" s="62" t="s">
        <v>16</v>
      </c>
    </row>
    <row r="48" spans="3:10" ht="15">
      <c r="C48" s="61" t="s">
        <v>75</v>
      </c>
      <c r="D48" s="57" t="s">
        <v>48</v>
      </c>
      <c r="E48" s="57" t="s">
        <v>48</v>
      </c>
      <c r="F48" s="57" t="s">
        <v>59</v>
      </c>
      <c r="G48" s="57"/>
      <c r="H48" s="57"/>
      <c r="I48" s="57" t="s">
        <v>51</v>
      </c>
      <c r="J48" s="62" t="s">
        <v>13</v>
      </c>
    </row>
    <row r="49" spans="3:10" ht="15">
      <c r="C49" s="61" t="s">
        <v>52</v>
      </c>
      <c r="D49" s="57" t="s">
        <v>38</v>
      </c>
      <c r="E49" s="57" t="s">
        <v>56</v>
      </c>
      <c r="F49" s="57" t="s">
        <v>65</v>
      </c>
      <c r="G49" s="57"/>
      <c r="H49" s="57"/>
      <c r="I49" s="57" t="s">
        <v>66</v>
      </c>
      <c r="J49" s="62" t="s">
        <v>9</v>
      </c>
    </row>
    <row r="50" spans="3:10" ht="15">
      <c r="C50" s="61" t="s">
        <v>58</v>
      </c>
      <c r="D50" s="57" t="s">
        <v>61</v>
      </c>
      <c r="E50" s="57" t="s">
        <v>49</v>
      </c>
      <c r="F50" s="57" t="s">
        <v>63</v>
      </c>
      <c r="G50" s="57" t="s">
        <v>96</v>
      </c>
      <c r="H50" s="57"/>
      <c r="I50" s="57" t="s">
        <v>73</v>
      </c>
      <c r="J50" s="62" t="s">
        <v>29</v>
      </c>
    </row>
    <row r="51" spans="3:10" ht="15">
      <c r="C51" s="61" t="s">
        <v>225</v>
      </c>
      <c r="D51" s="57" t="s">
        <v>221</v>
      </c>
      <c r="E51" s="57" t="s">
        <v>221</v>
      </c>
      <c r="F51" s="57" t="s">
        <v>221</v>
      </c>
      <c r="G51" s="57"/>
      <c r="H51" s="57"/>
      <c r="I51" s="57" t="s">
        <v>51</v>
      </c>
      <c r="J51" s="62" t="s">
        <v>13</v>
      </c>
    </row>
    <row r="52" spans="3:10" ht="15">
      <c r="C52" s="61" t="s">
        <v>70</v>
      </c>
      <c r="D52" s="57" t="s">
        <v>48</v>
      </c>
      <c r="E52" s="57" t="s">
        <v>50</v>
      </c>
      <c r="F52" s="57" t="s">
        <v>61</v>
      </c>
      <c r="G52" s="57"/>
      <c r="H52" s="57"/>
      <c r="I52" s="57" t="s">
        <v>51</v>
      </c>
      <c r="J52" s="62" t="s">
        <v>171</v>
      </c>
    </row>
    <row r="53" spans="3:10" ht="15">
      <c r="C53" s="61" t="s">
        <v>74</v>
      </c>
      <c r="D53" s="57" t="s">
        <v>96</v>
      </c>
      <c r="E53" s="57" t="s">
        <v>71</v>
      </c>
      <c r="F53" s="57" t="s">
        <v>55</v>
      </c>
      <c r="G53" s="57"/>
      <c r="H53" s="57"/>
      <c r="I53" s="57" t="s">
        <v>51</v>
      </c>
      <c r="J53" s="62" t="s">
        <v>29</v>
      </c>
    </row>
    <row r="54" spans="3:10" ht="15">
      <c r="C54" s="61" t="s">
        <v>62</v>
      </c>
      <c r="D54" s="57" t="s">
        <v>56</v>
      </c>
      <c r="E54" s="57" t="s">
        <v>56</v>
      </c>
      <c r="F54" s="57" t="s">
        <v>50</v>
      </c>
      <c r="G54" s="57" t="s">
        <v>290</v>
      </c>
      <c r="H54" s="57"/>
      <c r="I54" s="57" t="s">
        <v>58</v>
      </c>
      <c r="J54" s="62" t="s">
        <v>171</v>
      </c>
    </row>
    <row r="55" spans="3:10" ht="15.75" thickBot="1">
      <c r="C55" s="63" t="s">
        <v>227</v>
      </c>
      <c r="D55" s="64" t="s">
        <v>221</v>
      </c>
      <c r="E55" s="64" t="s">
        <v>221</v>
      </c>
      <c r="F55" s="64" t="s">
        <v>221</v>
      </c>
      <c r="G55" s="64"/>
      <c r="H55" s="64"/>
      <c r="I55" s="64" t="s">
        <v>51</v>
      </c>
      <c r="J55" s="6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20.7109375" style="0" bestFit="1" customWidth="1"/>
    <col min="4" max="4" width="10.8515625" style="0" bestFit="1" customWidth="1"/>
    <col min="5" max="6" width="9.140625" style="0" bestFit="1" customWidth="1"/>
  </cols>
  <sheetData>
    <row r="1" ht="15.75" thickBot="1"/>
    <row r="2" ht="15">
      <c r="B2" s="66" t="s">
        <v>0</v>
      </c>
    </row>
    <row r="3" ht="15">
      <c r="B3" s="67" t="s">
        <v>444</v>
      </c>
    </row>
    <row r="4" ht="15.75" thickBot="1">
      <c r="B4" s="69">
        <v>44513</v>
      </c>
    </row>
    <row r="5" ht="15.75" thickBot="1"/>
    <row r="6" spans="1:6" ht="15">
      <c r="A6" s="58"/>
      <c r="B6" s="59" t="s">
        <v>2</v>
      </c>
      <c r="C6" s="59" t="s">
        <v>165</v>
      </c>
      <c r="D6" s="59" t="s">
        <v>4</v>
      </c>
      <c r="E6" s="59"/>
      <c r="F6" s="60"/>
    </row>
    <row r="7" spans="1:6" ht="15">
      <c r="A7" s="61" t="s">
        <v>9</v>
      </c>
      <c r="B7" s="57" t="s">
        <v>166</v>
      </c>
      <c r="C7" s="57" t="s">
        <v>138</v>
      </c>
      <c r="D7" s="57" t="s">
        <v>139</v>
      </c>
      <c r="E7" s="57" t="s">
        <v>232</v>
      </c>
      <c r="F7" s="62"/>
    </row>
    <row r="8" spans="1:6" ht="15">
      <c r="A8" s="61" t="s">
        <v>16</v>
      </c>
      <c r="B8" s="57" t="s">
        <v>169</v>
      </c>
      <c r="C8" s="57" t="s">
        <v>232</v>
      </c>
      <c r="D8" s="57" t="s">
        <v>32</v>
      </c>
      <c r="E8" s="57" t="s">
        <v>463</v>
      </c>
      <c r="F8" s="62" t="s">
        <v>116</v>
      </c>
    </row>
    <row r="9" spans="1:6" ht="15">
      <c r="A9" s="61" t="s">
        <v>20</v>
      </c>
      <c r="B9" s="57" t="s">
        <v>189</v>
      </c>
      <c r="C9" s="57" t="s">
        <v>229</v>
      </c>
      <c r="D9" s="57" t="s">
        <v>207</v>
      </c>
      <c r="E9" s="57" t="s">
        <v>116</v>
      </c>
      <c r="F9" s="62" t="s">
        <v>464</v>
      </c>
    </row>
    <row r="10" spans="1:6" ht="15.75" thickBot="1">
      <c r="A10" s="63" t="s">
        <v>13</v>
      </c>
      <c r="B10" s="64" t="s">
        <v>195</v>
      </c>
      <c r="C10" s="64" t="s">
        <v>116</v>
      </c>
      <c r="D10" s="64" t="s">
        <v>37</v>
      </c>
      <c r="E10" s="64" t="s">
        <v>465</v>
      </c>
      <c r="F10" s="65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5.7109375" style="0" bestFit="1" customWidth="1"/>
    <col min="4" max="4" width="10.8515625" style="0" bestFit="1" customWidth="1"/>
    <col min="5" max="5" width="6.140625" style="0" bestFit="1" customWidth="1"/>
    <col min="6" max="6" width="5.7109375" style="0" bestFit="1" customWidth="1"/>
    <col min="7" max="7" width="7.7109375" style="0" bestFit="1" customWidth="1"/>
    <col min="8" max="8" width="5.7109375" style="0" bestFit="1" customWidth="1"/>
    <col min="9" max="10" width="7.7109375" style="0" bestFit="1" customWidth="1"/>
  </cols>
  <sheetData>
    <row r="1" ht="15.75" thickBot="1"/>
    <row r="2" ht="15">
      <c r="B2" s="66" t="s">
        <v>0</v>
      </c>
    </row>
    <row r="3" ht="15">
      <c r="B3" s="67" t="s">
        <v>466</v>
      </c>
    </row>
    <row r="4" ht="15.75" thickBot="1">
      <c r="B4" s="69">
        <v>44513</v>
      </c>
    </row>
    <row r="5" ht="15.75" thickBot="1"/>
    <row r="6" spans="1:8" ht="15">
      <c r="A6" s="58"/>
      <c r="B6" s="59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60" t="s">
        <v>8</v>
      </c>
    </row>
    <row r="7" spans="1:8" ht="15">
      <c r="A7" s="61" t="s">
        <v>9</v>
      </c>
      <c r="B7" s="57" t="s">
        <v>218</v>
      </c>
      <c r="C7" s="57" t="s">
        <v>219</v>
      </c>
      <c r="D7" s="57" t="s">
        <v>207</v>
      </c>
      <c r="E7" s="57" t="s">
        <v>29</v>
      </c>
      <c r="F7" s="57" t="s">
        <v>467</v>
      </c>
      <c r="G7" s="57" t="s">
        <v>468</v>
      </c>
      <c r="H7" s="62" t="s">
        <v>9</v>
      </c>
    </row>
    <row r="8" spans="1:8" ht="15">
      <c r="A8" s="61" t="s">
        <v>16</v>
      </c>
      <c r="B8" s="57" t="s">
        <v>254</v>
      </c>
      <c r="C8" s="57" t="s">
        <v>272</v>
      </c>
      <c r="D8" s="57" t="s">
        <v>199</v>
      </c>
      <c r="E8" s="57" t="s">
        <v>9</v>
      </c>
      <c r="F8" s="57" t="s">
        <v>469</v>
      </c>
      <c r="G8" s="57" t="s">
        <v>470</v>
      </c>
      <c r="H8" s="62" t="s">
        <v>171</v>
      </c>
    </row>
    <row r="9" spans="1:8" ht="15">
      <c r="A9" s="61" t="s">
        <v>20</v>
      </c>
      <c r="B9" s="57" t="s">
        <v>254</v>
      </c>
      <c r="C9" s="57" t="s">
        <v>255</v>
      </c>
      <c r="D9" s="57" t="s">
        <v>199</v>
      </c>
      <c r="E9" s="57" t="s">
        <v>16</v>
      </c>
      <c r="F9" s="57" t="s">
        <v>471</v>
      </c>
      <c r="G9" s="57" t="s">
        <v>472</v>
      </c>
      <c r="H9" s="62" t="s">
        <v>20</v>
      </c>
    </row>
    <row r="10" spans="1:8" ht="15">
      <c r="A10" s="61" t="s">
        <v>13</v>
      </c>
      <c r="B10" s="57" t="s">
        <v>246</v>
      </c>
      <c r="C10" s="57" t="s">
        <v>247</v>
      </c>
      <c r="D10" s="57" t="s">
        <v>199</v>
      </c>
      <c r="E10" s="57" t="s">
        <v>9</v>
      </c>
      <c r="F10" s="57" t="s">
        <v>56</v>
      </c>
      <c r="G10" s="57" t="s">
        <v>473</v>
      </c>
      <c r="H10" s="62" t="s">
        <v>29</v>
      </c>
    </row>
    <row r="11" spans="1:8" ht="15">
      <c r="A11" s="61" t="s">
        <v>29</v>
      </c>
      <c r="B11" s="57" t="s">
        <v>261</v>
      </c>
      <c r="C11" s="57" t="s">
        <v>278</v>
      </c>
      <c r="D11" s="57" t="s">
        <v>207</v>
      </c>
      <c r="E11" s="57" t="s">
        <v>13</v>
      </c>
      <c r="F11" s="57" t="s">
        <v>110</v>
      </c>
      <c r="G11" s="57" t="s">
        <v>474</v>
      </c>
      <c r="H11" s="62" t="s">
        <v>16</v>
      </c>
    </row>
    <row r="12" spans="1:8" ht="15.75" thickBot="1">
      <c r="A12" s="63" t="s">
        <v>171</v>
      </c>
      <c r="B12" s="64" t="s">
        <v>261</v>
      </c>
      <c r="C12" s="64" t="s">
        <v>262</v>
      </c>
      <c r="D12" s="64" t="s">
        <v>82</v>
      </c>
      <c r="E12" s="64" t="s">
        <v>16</v>
      </c>
      <c r="F12" s="64" t="s">
        <v>379</v>
      </c>
      <c r="G12" s="64" t="s">
        <v>475</v>
      </c>
      <c r="H12" s="65" t="s">
        <v>13</v>
      </c>
    </row>
    <row r="13" ht="15.75" thickBot="1"/>
    <row r="14" spans="3:10" ht="15">
      <c r="C14" s="58"/>
      <c r="D14" s="59" t="s">
        <v>40</v>
      </c>
      <c r="E14" s="59" t="s">
        <v>41</v>
      </c>
      <c r="F14" s="59" t="s">
        <v>42</v>
      </c>
      <c r="G14" s="59" t="s">
        <v>43</v>
      </c>
      <c r="H14" s="59" t="s">
        <v>44</v>
      </c>
      <c r="I14" s="59" t="s">
        <v>45</v>
      </c>
      <c r="J14" s="60" t="s">
        <v>46</v>
      </c>
    </row>
    <row r="15" spans="3:10" ht="15">
      <c r="C15" s="61" t="s">
        <v>67</v>
      </c>
      <c r="D15" s="57" t="s">
        <v>63</v>
      </c>
      <c r="E15" s="57" t="s">
        <v>49</v>
      </c>
      <c r="F15" s="57" t="s">
        <v>53</v>
      </c>
      <c r="G15" s="57" t="s">
        <v>290</v>
      </c>
      <c r="H15" s="57" t="s">
        <v>164</v>
      </c>
      <c r="I15" s="57" t="s">
        <v>57</v>
      </c>
      <c r="J15" s="62" t="s">
        <v>171</v>
      </c>
    </row>
    <row r="16" spans="3:10" ht="15">
      <c r="C16" s="61" t="s">
        <v>60</v>
      </c>
      <c r="D16" s="57" t="s">
        <v>56</v>
      </c>
      <c r="E16" s="57" t="s">
        <v>120</v>
      </c>
      <c r="F16" s="57" t="s">
        <v>119</v>
      </c>
      <c r="G16" s="57"/>
      <c r="H16" s="57"/>
      <c r="I16" s="57" t="s">
        <v>66</v>
      </c>
      <c r="J16" s="62" t="s">
        <v>20</v>
      </c>
    </row>
    <row r="17" spans="3:10" ht="15">
      <c r="C17" s="61" t="s">
        <v>222</v>
      </c>
      <c r="D17" s="57" t="s">
        <v>56</v>
      </c>
      <c r="E17" s="57" t="s">
        <v>61</v>
      </c>
      <c r="F17" s="57" t="s">
        <v>401</v>
      </c>
      <c r="G17" s="57" t="s">
        <v>49</v>
      </c>
      <c r="H17" s="57" t="s">
        <v>65</v>
      </c>
      <c r="I17" s="57" t="s">
        <v>68</v>
      </c>
      <c r="J17" s="62" t="s">
        <v>29</v>
      </c>
    </row>
    <row r="18" spans="3:10" ht="15">
      <c r="C18" s="61" t="s">
        <v>47</v>
      </c>
      <c r="D18" s="57" t="s">
        <v>96</v>
      </c>
      <c r="E18" s="57" t="s">
        <v>71</v>
      </c>
      <c r="F18" s="57" t="s">
        <v>55</v>
      </c>
      <c r="G18" s="57"/>
      <c r="H18" s="57"/>
      <c r="I18" s="57" t="s">
        <v>51</v>
      </c>
      <c r="J18" s="62" t="s">
        <v>16</v>
      </c>
    </row>
    <row r="19" spans="3:10" ht="15">
      <c r="C19" s="61" t="s">
        <v>223</v>
      </c>
      <c r="D19" s="57" t="s">
        <v>119</v>
      </c>
      <c r="E19" s="57" t="s">
        <v>50</v>
      </c>
      <c r="F19" s="57" t="s">
        <v>38</v>
      </c>
      <c r="G19" s="57" t="s">
        <v>61</v>
      </c>
      <c r="H19" s="57" t="s">
        <v>56</v>
      </c>
      <c r="I19" s="57" t="s">
        <v>68</v>
      </c>
      <c r="J19" s="62" t="s">
        <v>20</v>
      </c>
    </row>
    <row r="20" spans="3:10" ht="15">
      <c r="C20" s="61" t="s">
        <v>68</v>
      </c>
      <c r="D20" s="57" t="s">
        <v>54</v>
      </c>
      <c r="E20" s="57" t="s">
        <v>119</v>
      </c>
      <c r="F20" s="57" t="s">
        <v>119</v>
      </c>
      <c r="G20" s="57"/>
      <c r="H20" s="57"/>
      <c r="I20" s="57" t="s">
        <v>66</v>
      </c>
      <c r="J20" s="62" t="s">
        <v>13</v>
      </c>
    </row>
    <row r="21" spans="3:10" ht="15">
      <c r="C21" s="61" t="s">
        <v>224</v>
      </c>
      <c r="D21" s="57" t="s">
        <v>61</v>
      </c>
      <c r="E21" s="57" t="s">
        <v>98</v>
      </c>
      <c r="F21" s="57" t="s">
        <v>61</v>
      </c>
      <c r="G21" s="57"/>
      <c r="H21" s="57"/>
      <c r="I21" s="57" t="s">
        <v>51</v>
      </c>
      <c r="J21" s="62" t="s">
        <v>16</v>
      </c>
    </row>
    <row r="22" spans="3:10" ht="15">
      <c r="C22" s="61" t="s">
        <v>75</v>
      </c>
      <c r="D22" s="57" t="s">
        <v>53</v>
      </c>
      <c r="E22" s="57" t="s">
        <v>63</v>
      </c>
      <c r="F22" s="57" t="s">
        <v>56</v>
      </c>
      <c r="G22" s="57" t="s">
        <v>63</v>
      </c>
      <c r="H22" s="57"/>
      <c r="I22" s="57" t="s">
        <v>58</v>
      </c>
      <c r="J22" s="62" t="s">
        <v>13</v>
      </c>
    </row>
    <row r="23" spans="3:10" ht="15">
      <c r="C23" s="61" t="s">
        <v>52</v>
      </c>
      <c r="D23" s="57" t="s">
        <v>65</v>
      </c>
      <c r="E23" s="57" t="s">
        <v>64</v>
      </c>
      <c r="F23" s="57" t="s">
        <v>63</v>
      </c>
      <c r="G23" s="57"/>
      <c r="H23" s="57"/>
      <c r="I23" s="57" t="s">
        <v>66</v>
      </c>
      <c r="J23" s="62" t="s">
        <v>9</v>
      </c>
    </row>
    <row r="24" spans="3:10" ht="15">
      <c r="C24" s="61" t="s">
        <v>58</v>
      </c>
      <c r="D24" s="57" t="s">
        <v>55</v>
      </c>
      <c r="E24" s="57" t="s">
        <v>97</v>
      </c>
      <c r="F24" s="57" t="s">
        <v>290</v>
      </c>
      <c r="G24" s="57" t="s">
        <v>49</v>
      </c>
      <c r="H24" s="57" t="s">
        <v>49</v>
      </c>
      <c r="I24" s="57" t="s">
        <v>57</v>
      </c>
      <c r="J24" s="62" t="s">
        <v>29</v>
      </c>
    </row>
    <row r="25" spans="3:10" ht="15">
      <c r="C25" s="61" t="s">
        <v>225</v>
      </c>
      <c r="D25" s="57" t="s">
        <v>53</v>
      </c>
      <c r="E25" s="57" t="s">
        <v>54</v>
      </c>
      <c r="F25" s="57" t="s">
        <v>55</v>
      </c>
      <c r="G25" s="57" t="s">
        <v>48</v>
      </c>
      <c r="H25" s="57"/>
      <c r="I25" s="57" t="s">
        <v>73</v>
      </c>
      <c r="J25" s="62" t="s">
        <v>13</v>
      </c>
    </row>
    <row r="26" spans="3:10" ht="15">
      <c r="C26" s="61" t="s">
        <v>70</v>
      </c>
      <c r="D26" s="57" t="s">
        <v>50</v>
      </c>
      <c r="E26" s="57" t="s">
        <v>120</v>
      </c>
      <c r="F26" s="57" t="s">
        <v>38</v>
      </c>
      <c r="G26" s="57" t="s">
        <v>63</v>
      </c>
      <c r="H26" s="57"/>
      <c r="I26" s="57" t="s">
        <v>58</v>
      </c>
      <c r="J26" s="62" t="s">
        <v>171</v>
      </c>
    </row>
    <row r="27" spans="3:10" ht="15">
      <c r="C27" s="61" t="s">
        <v>74</v>
      </c>
      <c r="D27" s="57" t="s">
        <v>96</v>
      </c>
      <c r="E27" s="57" t="s">
        <v>61</v>
      </c>
      <c r="F27" s="57" t="s">
        <v>55</v>
      </c>
      <c r="G27" s="57"/>
      <c r="H27" s="57"/>
      <c r="I27" s="57" t="s">
        <v>51</v>
      </c>
      <c r="J27" s="62" t="s">
        <v>29</v>
      </c>
    </row>
    <row r="28" spans="3:10" ht="15">
      <c r="C28" s="61" t="s">
        <v>62</v>
      </c>
      <c r="D28" s="57" t="s">
        <v>63</v>
      </c>
      <c r="E28" s="57" t="s">
        <v>48</v>
      </c>
      <c r="F28" s="57" t="s">
        <v>120</v>
      </c>
      <c r="G28" s="57" t="s">
        <v>55</v>
      </c>
      <c r="H28" s="57" t="s">
        <v>55</v>
      </c>
      <c r="I28" s="57" t="s">
        <v>57</v>
      </c>
      <c r="J28" s="62" t="s">
        <v>171</v>
      </c>
    </row>
    <row r="29" spans="3:10" ht="15.75" thickBot="1">
      <c r="C29" s="63" t="s">
        <v>227</v>
      </c>
      <c r="D29" s="64" t="s">
        <v>56</v>
      </c>
      <c r="E29" s="64" t="s">
        <v>61</v>
      </c>
      <c r="F29" s="64" t="s">
        <v>119</v>
      </c>
      <c r="G29" s="64" t="s">
        <v>55</v>
      </c>
      <c r="H29" s="64" t="s">
        <v>50</v>
      </c>
      <c r="I29" s="64" t="s">
        <v>57</v>
      </c>
      <c r="J29" s="65" t="s">
        <v>9</v>
      </c>
    </row>
    <row r="31" ht="15.75" thickBot="1"/>
    <row r="32" spans="1:8" ht="15">
      <c r="A32" s="58"/>
      <c r="B32" s="59" t="s">
        <v>2</v>
      </c>
      <c r="C32" s="59" t="s">
        <v>76</v>
      </c>
      <c r="D32" s="59" t="s">
        <v>4</v>
      </c>
      <c r="E32" s="59" t="s">
        <v>5</v>
      </c>
      <c r="F32" s="59" t="s">
        <v>6</v>
      </c>
      <c r="G32" s="59" t="s">
        <v>7</v>
      </c>
      <c r="H32" s="60" t="s">
        <v>8</v>
      </c>
    </row>
    <row r="33" spans="1:8" ht="15">
      <c r="A33" s="61" t="s">
        <v>9</v>
      </c>
      <c r="B33" s="57" t="s">
        <v>254</v>
      </c>
      <c r="C33" s="57" t="s">
        <v>257</v>
      </c>
      <c r="D33" s="57" t="s">
        <v>199</v>
      </c>
      <c r="E33" s="130">
        <v>1</v>
      </c>
      <c r="F33" s="57" t="s">
        <v>216</v>
      </c>
      <c r="G33" s="57" t="s">
        <v>476</v>
      </c>
      <c r="H33" s="133">
        <v>5</v>
      </c>
    </row>
    <row r="34" spans="1:8" ht="15">
      <c r="A34" s="61" t="s">
        <v>16</v>
      </c>
      <c r="B34" s="57" t="s">
        <v>254</v>
      </c>
      <c r="C34" s="57" t="s">
        <v>275</v>
      </c>
      <c r="D34" s="57" t="s">
        <v>199</v>
      </c>
      <c r="E34" s="130">
        <v>2</v>
      </c>
      <c r="F34" s="57" t="s">
        <v>420</v>
      </c>
      <c r="G34" s="57" t="s">
        <v>477</v>
      </c>
      <c r="H34" s="133">
        <v>4</v>
      </c>
    </row>
    <row r="35" spans="1:8" ht="15">
      <c r="A35" s="61" t="s">
        <v>20</v>
      </c>
      <c r="B35" s="57" t="s">
        <v>254</v>
      </c>
      <c r="C35" s="57" t="s">
        <v>259</v>
      </c>
      <c r="D35" s="57" t="s">
        <v>207</v>
      </c>
      <c r="E35" s="57" t="s">
        <v>13</v>
      </c>
      <c r="F35" s="57" t="s">
        <v>478</v>
      </c>
      <c r="G35" s="57" t="s">
        <v>479</v>
      </c>
      <c r="H35" s="62" t="s">
        <v>16</v>
      </c>
    </row>
    <row r="36" spans="1:8" ht="15">
      <c r="A36" s="61" t="s">
        <v>13</v>
      </c>
      <c r="B36" s="57" t="s">
        <v>264</v>
      </c>
      <c r="C36" s="57" t="s">
        <v>265</v>
      </c>
      <c r="D36" s="57" t="s">
        <v>207</v>
      </c>
      <c r="E36" s="57" t="s">
        <v>29</v>
      </c>
      <c r="F36" s="57" t="s">
        <v>241</v>
      </c>
      <c r="G36" s="57" t="s">
        <v>480</v>
      </c>
      <c r="H36" s="62" t="s">
        <v>9</v>
      </c>
    </row>
    <row r="37" spans="1:8" ht="15">
      <c r="A37" s="61" t="s">
        <v>29</v>
      </c>
      <c r="B37" s="57" t="s">
        <v>261</v>
      </c>
      <c r="C37" s="57" t="s">
        <v>481</v>
      </c>
      <c r="D37" s="57" t="s">
        <v>207</v>
      </c>
      <c r="E37" s="57" t="s">
        <v>26</v>
      </c>
      <c r="F37" s="57" t="s">
        <v>482</v>
      </c>
      <c r="G37" s="57" t="s">
        <v>483</v>
      </c>
      <c r="H37" s="62" t="s">
        <v>171</v>
      </c>
    </row>
    <row r="38" spans="1:8" ht="15.75" thickBot="1">
      <c r="A38" s="63" t="s">
        <v>171</v>
      </c>
      <c r="B38" s="64" t="s">
        <v>261</v>
      </c>
      <c r="C38" s="64" t="s">
        <v>281</v>
      </c>
      <c r="D38" s="64" t="s">
        <v>82</v>
      </c>
      <c r="E38" s="64" t="s">
        <v>20</v>
      </c>
      <c r="F38" s="64" t="s">
        <v>150</v>
      </c>
      <c r="G38" s="64" t="s">
        <v>484</v>
      </c>
      <c r="H38" s="65" t="s">
        <v>20</v>
      </c>
    </row>
    <row r="39" ht="15.75" thickBot="1"/>
    <row r="40" spans="3:10" ht="15">
      <c r="C40" s="58"/>
      <c r="D40" s="59" t="s">
        <v>40</v>
      </c>
      <c r="E40" s="59" t="s">
        <v>41</v>
      </c>
      <c r="F40" s="59" t="s">
        <v>42</v>
      </c>
      <c r="G40" s="59" t="s">
        <v>43</v>
      </c>
      <c r="H40" s="59" t="s">
        <v>44</v>
      </c>
      <c r="I40" s="59" t="s">
        <v>45</v>
      </c>
      <c r="J40" s="60" t="s">
        <v>46</v>
      </c>
    </row>
    <row r="41" spans="3:10" ht="15">
      <c r="C41" s="61" t="s">
        <v>67</v>
      </c>
      <c r="D41" s="57" t="s">
        <v>54</v>
      </c>
      <c r="E41" s="57" t="s">
        <v>63</v>
      </c>
      <c r="F41" s="57" t="s">
        <v>291</v>
      </c>
      <c r="G41" s="57"/>
      <c r="H41" s="57"/>
      <c r="I41" s="57" t="s">
        <v>66</v>
      </c>
      <c r="J41" s="62" t="s">
        <v>171</v>
      </c>
    </row>
    <row r="42" spans="3:10" ht="15">
      <c r="C42" s="61" t="s">
        <v>60</v>
      </c>
      <c r="D42" s="57" t="s">
        <v>71</v>
      </c>
      <c r="E42" s="57" t="s">
        <v>71</v>
      </c>
      <c r="F42" s="57" t="s">
        <v>63</v>
      </c>
      <c r="G42" s="57" t="s">
        <v>64</v>
      </c>
      <c r="H42" s="57" t="s">
        <v>59</v>
      </c>
      <c r="I42" s="57" t="s">
        <v>57</v>
      </c>
      <c r="J42" s="62" t="s">
        <v>20</v>
      </c>
    </row>
    <row r="43" spans="3:10" ht="15">
      <c r="C43" s="61" t="s">
        <v>222</v>
      </c>
      <c r="D43" s="57" t="s">
        <v>71</v>
      </c>
      <c r="E43" s="57" t="s">
        <v>49</v>
      </c>
      <c r="F43" s="57" t="s">
        <v>164</v>
      </c>
      <c r="G43" s="57"/>
      <c r="H43" s="57"/>
      <c r="I43" s="57" t="s">
        <v>51</v>
      </c>
      <c r="J43" s="62" t="s">
        <v>29</v>
      </c>
    </row>
    <row r="44" spans="3:10" ht="15">
      <c r="C44" s="61" t="s">
        <v>47</v>
      </c>
      <c r="D44" s="57" t="s">
        <v>164</v>
      </c>
      <c r="E44" s="57" t="s">
        <v>164</v>
      </c>
      <c r="F44" s="57" t="s">
        <v>120</v>
      </c>
      <c r="G44" s="57" t="s">
        <v>49</v>
      </c>
      <c r="H44" s="57"/>
      <c r="I44" s="57" t="s">
        <v>73</v>
      </c>
      <c r="J44" s="62" t="s">
        <v>16</v>
      </c>
    </row>
    <row r="45" spans="3:10" ht="15">
      <c r="C45" s="61" t="s">
        <v>223</v>
      </c>
      <c r="D45" s="57" t="s">
        <v>96</v>
      </c>
      <c r="E45" s="57" t="s">
        <v>53</v>
      </c>
      <c r="F45" s="57" t="s">
        <v>50</v>
      </c>
      <c r="G45" s="57"/>
      <c r="H45" s="57"/>
      <c r="I45" s="57" t="s">
        <v>51</v>
      </c>
      <c r="J45" s="62" t="s">
        <v>20</v>
      </c>
    </row>
    <row r="46" spans="3:10" ht="15">
      <c r="C46" s="61" t="s">
        <v>68</v>
      </c>
      <c r="D46" s="57" t="s">
        <v>63</v>
      </c>
      <c r="E46" s="57" t="s">
        <v>271</v>
      </c>
      <c r="F46" s="57" t="s">
        <v>121</v>
      </c>
      <c r="G46" s="57"/>
      <c r="H46" s="57"/>
      <c r="I46" s="57" t="s">
        <v>66</v>
      </c>
      <c r="J46" s="62" t="s">
        <v>13</v>
      </c>
    </row>
    <row r="47" spans="3:10" ht="15">
      <c r="C47" s="61" t="s">
        <v>224</v>
      </c>
      <c r="D47" s="57" t="s">
        <v>48</v>
      </c>
      <c r="E47" s="57" t="s">
        <v>164</v>
      </c>
      <c r="F47" s="57" t="s">
        <v>63</v>
      </c>
      <c r="G47" s="57" t="s">
        <v>121</v>
      </c>
      <c r="H47" s="57" t="s">
        <v>65</v>
      </c>
      <c r="I47" s="57" t="s">
        <v>68</v>
      </c>
      <c r="J47" s="62" t="s">
        <v>16</v>
      </c>
    </row>
    <row r="48" spans="3:10" ht="15">
      <c r="C48" s="61" t="s">
        <v>75</v>
      </c>
      <c r="D48" s="57" t="s">
        <v>61</v>
      </c>
      <c r="E48" s="57" t="s">
        <v>49</v>
      </c>
      <c r="F48" s="57" t="s">
        <v>48</v>
      </c>
      <c r="G48" s="57"/>
      <c r="H48" s="57"/>
      <c r="I48" s="57" t="s">
        <v>51</v>
      </c>
      <c r="J48" s="62" t="s">
        <v>13</v>
      </c>
    </row>
    <row r="49" spans="3:10" ht="15">
      <c r="C49" s="61" t="s">
        <v>52</v>
      </c>
      <c r="D49" s="57" t="s">
        <v>38</v>
      </c>
      <c r="E49" s="57" t="s">
        <v>65</v>
      </c>
      <c r="F49" s="57" t="s">
        <v>65</v>
      </c>
      <c r="G49" s="57"/>
      <c r="H49" s="57"/>
      <c r="I49" s="57" t="s">
        <v>66</v>
      </c>
      <c r="J49" s="62" t="s">
        <v>9</v>
      </c>
    </row>
    <row r="50" spans="3:10" ht="15">
      <c r="C50" s="61" t="s">
        <v>58</v>
      </c>
      <c r="D50" s="57" t="s">
        <v>55</v>
      </c>
      <c r="E50" s="57" t="s">
        <v>142</v>
      </c>
      <c r="F50" s="57" t="s">
        <v>119</v>
      </c>
      <c r="G50" s="57" t="s">
        <v>119</v>
      </c>
      <c r="H50" s="57"/>
      <c r="I50" s="57" t="s">
        <v>58</v>
      </c>
      <c r="J50" s="62" t="s">
        <v>29</v>
      </c>
    </row>
    <row r="51" spans="3:10" ht="15">
      <c r="C51" s="61" t="s">
        <v>225</v>
      </c>
      <c r="D51" s="57" t="s">
        <v>291</v>
      </c>
      <c r="E51" s="57" t="s">
        <v>38</v>
      </c>
      <c r="F51" s="57" t="s">
        <v>54</v>
      </c>
      <c r="G51" s="57"/>
      <c r="H51" s="57"/>
      <c r="I51" s="57" t="s">
        <v>66</v>
      </c>
      <c r="J51" s="62" t="s">
        <v>13</v>
      </c>
    </row>
    <row r="52" spans="3:10" ht="15">
      <c r="C52" s="61" t="s">
        <v>70</v>
      </c>
      <c r="D52" s="57" t="s">
        <v>96</v>
      </c>
      <c r="E52" s="57" t="s">
        <v>96</v>
      </c>
      <c r="F52" s="57" t="s">
        <v>50</v>
      </c>
      <c r="G52" s="57"/>
      <c r="H52" s="57"/>
      <c r="I52" s="57" t="s">
        <v>51</v>
      </c>
      <c r="J52" s="62" t="s">
        <v>171</v>
      </c>
    </row>
    <row r="53" spans="3:10" ht="15">
      <c r="C53" s="61" t="s">
        <v>74</v>
      </c>
      <c r="D53" s="57" t="s">
        <v>56</v>
      </c>
      <c r="E53" s="57" t="s">
        <v>50</v>
      </c>
      <c r="F53" s="57" t="s">
        <v>290</v>
      </c>
      <c r="G53" s="57" t="s">
        <v>96</v>
      </c>
      <c r="H53" s="131" t="s">
        <v>271</v>
      </c>
      <c r="I53" s="131" t="s">
        <v>68</v>
      </c>
      <c r="J53" s="62" t="s">
        <v>29</v>
      </c>
    </row>
    <row r="54" spans="3:10" ht="15">
      <c r="C54" s="61" t="s">
        <v>62</v>
      </c>
      <c r="D54" s="57" t="s">
        <v>65</v>
      </c>
      <c r="E54" s="57" t="s">
        <v>120</v>
      </c>
      <c r="F54" s="57" t="s">
        <v>55</v>
      </c>
      <c r="G54" s="57" t="s">
        <v>49</v>
      </c>
      <c r="H54" s="57" t="s">
        <v>119</v>
      </c>
      <c r="I54" s="57" t="s">
        <v>68</v>
      </c>
      <c r="J54" s="62" t="s">
        <v>171</v>
      </c>
    </row>
    <row r="55" spans="3:10" ht="15.75" thickBot="1">
      <c r="C55" s="63" t="s">
        <v>227</v>
      </c>
      <c r="D55" s="64" t="s">
        <v>121</v>
      </c>
      <c r="E55" s="64" t="s">
        <v>65</v>
      </c>
      <c r="F55" s="64" t="s">
        <v>65</v>
      </c>
      <c r="G55" s="64"/>
      <c r="H55" s="64"/>
      <c r="I55" s="64" t="s">
        <v>66</v>
      </c>
      <c r="J55" s="6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6.421875" style="0" bestFit="1" customWidth="1"/>
    <col min="5" max="6" width="16.421875" style="0" bestFit="1" customWidth="1"/>
    <col min="8" max="8" width="9.7109375" style="0" bestFit="1" customWidth="1"/>
  </cols>
  <sheetData>
    <row r="1" ht="15.75" thickBot="1"/>
    <row r="2" ht="15">
      <c r="B2" s="70" t="s">
        <v>0</v>
      </c>
    </row>
    <row r="3" ht="15">
      <c r="B3" s="71">
        <v>1550</v>
      </c>
    </row>
    <row r="4" ht="15.75" thickBot="1">
      <c r="B4" s="68">
        <v>44513</v>
      </c>
    </row>
    <row r="5" ht="15.75" thickBot="1"/>
    <row r="6" spans="2:8" ht="15">
      <c r="B6" s="58" t="s">
        <v>2</v>
      </c>
      <c r="C6" s="59" t="s">
        <v>165</v>
      </c>
      <c r="D6" s="59" t="s">
        <v>4</v>
      </c>
      <c r="E6" s="59"/>
      <c r="F6" s="59"/>
      <c r="G6" s="59"/>
      <c r="H6" s="60"/>
    </row>
    <row r="7" spans="1:8" ht="15">
      <c r="A7" t="s">
        <v>9</v>
      </c>
      <c r="B7" s="61" t="s">
        <v>166</v>
      </c>
      <c r="C7" s="57" t="s">
        <v>11</v>
      </c>
      <c r="D7" s="57" t="s">
        <v>12</v>
      </c>
      <c r="E7" s="57" t="s">
        <v>11</v>
      </c>
      <c r="F7" s="57"/>
      <c r="G7" s="57"/>
      <c r="H7" s="62"/>
    </row>
    <row r="8" spans="1:8" ht="15">
      <c r="A8" t="s">
        <v>16</v>
      </c>
      <c r="B8" s="61"/>
      <c r="C8" s="57"/>
      <c r="D8" s="57"/>
      <c r="E8" s="57"/>
      <c r="F8" s="57" t="s">
        <v>11</v>
      </c>
      <c r="G8" s="57"/>
      <c r="H8" s="62"/>
    </row>
    <row r="9" spans="1:8" ht="15">
      <c r="A9" t="s">
        <v>20</v>
      </c>
      <c r="B9" s="61"/>
      <c r="C9" s="57"/>
      <c r="D9" s="57"/>
      <c r="E9" s="57" t="s">
        <v>160</v>
      </c>
      <c r="F9" s="57" t="s">
        <v>167</v>
      </c>
      <c r="G9" s="57"/>
      <c r="H9" s="62"/>
    </row>
    <row r="10" spans="1:8" ht="15">
      <c r="A10" t="s">
        <v>13</v>
      </c>
      <c r="B10" s="61" t="s">
        <v>168</v>
      </c>
      <c r="C10" s="57" t="s">
        <v>160</v>
      </c>
      <c r="D10" s="57" t="s">
        <v>19</v>
      </c>
      <c r="E10" s="57"/>
      <c r="F10" s="57"/>
      <c r="G10" s="57" t="s">
        <v>124</v>
      </c>
      <c r="H10" s="62"/>
    </row>
    <row r="11" spans="1:8" ht="15">
      <c r="A11" t="s">
        <v>29</v>
      </c>
      <c r="B11" s="61" t="s">
        <v>169</v>
      </c>
      <c r="C11" s="57" t="s">
        <v>85</v>
      </c>
      <c r="D11" s="57" t="s">
        <v>37</v>
      </c>
      <c r="E11" s="57" t="s">
        <v>101</v>
      </c>
      <c r="F11" s="57"/>
      <c r="G11" s="57" t="s">
        <v>170</v>
      </c>
      <c r="H11" s="62"/>
    </row>
    <row r="12" spans="1:8" ht="15">
      <c r="A12" t="s">
        <v>171</v>
      </c>
      <c r="B12" s="61" t="s">
        <v>172</v>
      </c>
      <c r="C12" s="57" t="s">
        <v>101</v>
      </c>
      <c r="D12" s="57" t="s">
        <v>102</v>
      </c>
      <c r="E12" s="57" t="s">
        <v>173</v>
      </c>
      <c r="F12" s="57" t="s">
        <v>124</v>
      </c>
      <c r="G12" s="57"/>
      <c r="H12" s="62"/>
    </row>
    <row r="13" spans="1:8" ht="15">
      <c r="A13" t="s">
        <v>174</v>
      </c>
      <c r="B13" s="61"/>
      <c r="C13" s="57"/>
      <c r="D13" s="57"/>
      <c r="E13" s="57" t="s">
        <v>124</v>
      </c>
      <c r="F13" s="57" t="s">
        <v>175</v>
      </c>
      <c r="G13" s="57"/>
      <c r="H13" s="62"/>
    </row>
    <row r="14" spans="1:8" ht="15">
      <c r="A14" t="s">
        <v>176</v>
      </c>
      <c r="B14" s="61" t="s">
        <v>177</v>
      </c>
      <c r="C14" s="57" t="s">
        <v>124</v>
      </c>
      <c r="D14" s="57" t="s">
        <v>37</v>
      </c>
      <c r="E14" s="57"/>
      <c r="F14" s="57"/>
      <c r="G14" s="57"/>
      <c r="H14" s="62" t="s">
        <v>124</v>
      </c>
    </row>
    <row r="15" spans="2:8" ht="15">
      <c r="B15" s="61"/>
      <c r="C15" s="57"/>
      <c r="D15" s="57"/>
      <c r="E15" s="57"/>
      <c r="F15" s="57"/>
      <c r="G15" s="57"/>
      <c r="H15" s="62" t="s">
        <v>178</v>
      </c>
    </row>
    <row r="16" spans="1:8" ht="15">
      <c r="A16" t="s">
        <v>179</v>
      </c>
      <c r="B16" s="61" t="s">
        <v>180</v>
      </c>
      <c r="C16" s="57" t="s">
        <v>109</v>
      </c>
      <c r="D16" s="57" t="s">
        <v>32</v>
      </c>
      <c r="E16" s="57" t="s">
        <v>109</v>
      </c>
      <c r="F16" s="57"/>
      <c r="G16" s="57"/>
      <c r="H16" s="62"/>
    </row>
    <row r="17" spans="1:8" ht="15">
      <c r="A17" t="s">
        <v>181</v>
      </c>
      <c r="B17" s="61"/>
      <c r="C17" s="57"/>
      <c r="D17" s="57"/>
      <c r="E17" s="57"/>
      <c r="F17" s="57" t="s">
        <v>109</v>
      </c>
      <c r="G17" s="57"/>
      <c r="H17" s="62"/>
    </row>
    <row r="18" spans="1:8" ht="15">
      <c r="A18" t="s">
        <v>182</v>
      </c>
      <c r="B18" s="61" t="s">
        <v>183</v>
      </c>
      <c r="C18" s="57" t="s">
        <v>131</v>
      </c>
      <c r="D18" s="57" t="s">
        <v>32</v>
      </c>
      <c r="E18" s="57" t="s">
        <v>131</v>
      </c>
      <c r="F18" s="57" t="s">
        <v>184</v>
      </c>
      <c r="G18" s="57"/>
      <c r="H18" s="62"/>
    </row>
    <row r="19" spans="1:8" ht="15">
      <c r="A19" t="s">
        <v>185</v>
      </c>
      <c r="B19" s="61" t="s">
        <v>186</v>
      </c>
      <c r="C19" s="57" t="s">
        <v>145</v>
      </c>
      <c r="D19" s="57" t="s">
        <v>32</v>
      </c>
      <c r="E19" s="57" t="s">
        <v>187</v>
      </c>
      <c r="F19" s="57"/>
      <c r="G19" s="57" t="s">
        <v>78</v>
      </c>
      <c r="H19" s="62"/>
    </row>
    <row r="20" spans="1:8" ht="15">
      <c r="A20" t="s">
        <v>188</v>
      </c>
      <c r="B20" s="61" t="s">
        <v>189</v>
      </c>
      <c r="C20" s="57" t="s">
        <v>18</v>
      </c>
      <c r="D20" s="57" t="s">
        <v>19</v>
      </c>
      <c r="E20" s="57" t="s">
        <v>18</v>
      </c>
      <c r="F20" s="57"/>
      <c r="G20" s="57" t="s">
        <v>190</v>
      </c>
      <c r="H20" s="62"/>
    </row>
    <row r="21" spans="1:8" ht="15">
      <c r="A21" t="s">
        <v>191</v>
      </c>
      <c r="B21" s="61"/>
      <c r="C21" s="57"/>
      <c r="D21" s="57"/>
      <c r="E21" s="57"/>
      <c r="F21" s="57" t="s">
        <v>78</v>
      </c>
      <c r="G21" s="57"/>
      <c r="H21" s="62"/>
    </row>
    <row r="22" spans="1:8" ht="15">
      <c r="A22" t="s">
        <v>192</v>
      </c>
      <c r="B22" s="61"/>
      <c r="C22" s="57"/>
      <c r="D22" s="57"/>
      <c r="E22" s="57" t="s">
        <v>78</v>
      </c>
      <c r="F22" s="57" t="s">
        <v>193</v>
      </c>
      <c r="G22" s="57"/>
      <c r="H22" s="62"/>
    </row>
    <row r="23" spans="1:8" ht="15.75" thickBot="1">
      <c r="A23" t="s">
        <v>194</v>
      </c>
      <c r="B23" s="63" t="s">
        <v>195</v>
      </c>
      <c r="C23" s="64" t="s">
        <v>78</v>
      </c>
      <c r="D23" s="64" t="s">
        <v>32</v>
      </c>
      <c r="E23" s="64"/>
      <c r="F23" s="64"/>
      <c r="G23" s="64"/>
      <c r="H23" s="6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5.7109375" style="0" bestFit="1" customWidth="1"/>
    <col min="4" max="4" width="10.8515625" style="0" bestFit="1" customWidth="1"/>
    <col min="5" max="5" width="15.00390625" style="0" bestFit="1" customWidth="1"/>
    <col min="6" max="6" width="12.00390625" style="0" bestFit="1" customWidth="1"/>
  </cols>
  <sheetData>
    <row r="1" ht="15.75" thickBot="1"/>
    <row r="2" ht="15">
      <c r="B2" s="66" t="s">
        <v>0</v>
      </c>
    </row>
    <row r="3" ht="15">
      <c r="B3" s="67" t="s">
        <v>466</v>
      </c>
    </row>
    <row r="4" ht="15.75" thickBot="1">
      <c r="B4" s="69">
        <v>44513</v>
      </c>
    </row>
    <row r="5" ht="15.75" thickBot="1"/>
    <row r="6" spans="2:6" ht="15">
      <c r="B6" s="58" t="s">
        <v>2</v>
      </c>
      <c r="C6" s="59" t="s">
        <v>165</v>
      </c>
      <c r="D6" s="59" t="s">
        <v>4</v>
      </c>
      <c r="E6" s="59"/>
      <c r="F6" s="60"/>
    </row>
    <row r="7" spans="1:6" ht="15">
      <c r="A7" t="s">
        <v>9</v>
      </c>
      <c r="B7" s="61" t="s">
        <v>166</v>
      </c>
      <c r="C7" s="57" t="s">
        <v>219</v>
      </c>
      <c r="D7" s="57" t="s">
        <v>207</v>
      </c>
      <c r="E7" s="57" t="s">
        <v>219</v>
      </c>
      <c r="F7" s="62"/>
    </row>
    <row r="8" spans="1:6" ht="15">
      <c r="A8" t="s">
        <v>16</v>
      </c>
      <c r="B8" s="61" t="s">
        <v>169</v>
      </c>
      <c r="C8" s="57" t="s">
        <v>259</v>
      </c>
      <c r="D8" s="57" t="s">
        <v>207</v>
      </c>
      <c r="E8" s="57" t="s">
        <v>485</v>
      </c>
      <c r="F8" s="62" t="s">
        <v>219</v>
      </c>
    </row>
    <row r="9" spans="1:6" ht="15">
      <c r="A9" t="s">
        <v>20</v>
      </c>
      <c r="B9" s="61" t="s">
        <v>189</v>
      </c>
      <c r="C9" s="57" t="s">
        <v>278</v>
      </c>
      <c r="D9" s="57" t="s">
        <v>207</v>
      </c>
      <c r="E9" s="57" t="s">
        <v>265</v>
      </c>
      <c r="F9" s="62" t="s">
        <v>486</v>
      </c>
    </row>
    <row r="10" spans="1:6" ht="15.75" thickBot="1">
      <c r="A10" t="s">
        <v>13</v>
      </c>
      <c r="B10" s="63" t="s">
        <v>195</v>
      </c>
      <c r="C10" s="64" t="s">
        <v>265</v>
      </c>
      <c r="D10" s="64" t="s">
        <v>207</v>
      </c>
      <c r="E10" s="64" t="s">
        <v>487</v>
      </c>
      <c r="F10" s="65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9.7109375" style="0" bestFit="1" customWidth="1"/>
    <col min="4" max="4" width="10.8515625" style="0" bestFit="1" customWidth="1"/>
    <col min="5" max="5" width="6.140625" style="0" bestFit="1" customWidth="1"/>
    <col min="6" max="6" width="5.7109375" style="0" bestFit="1" customWidth="1"/>
    <col min="7" max="7" width="7.7109375" style="0" bestFit="1" customWidth="1"/>
    <col min="8" max="8" width="5.7109375" style="0" bestFit="1" customWidth="1"/>
    <col min="9" max="9" width="6.140625" style="0" bestFit="1" customWidth="1"/>
    <col min="10" max="10" width="7.7109375" style="0" bestFit="1" customWidth="1"/>
  </cols>
  <sheetData>
    <row r="1" ht="15.75" thickBot="1"/>
    <row r="2" ht="15">
      <c r="B2" s="66" t="s">
        <v>0</v>
      </c>
    </row>
    <row r="3" ht="15">
      <c r="B3" s="67" t="s">
        <v>488</v>
      </c>
    </row>
    <row r="4" ht="15.75" thickBot="1">
      <c r="B4" s="69">
        <v>44513</v>
      </c>
    </row>
    <row r="6" spans="1:8" ht="15">
      <c r="A6" s="57"/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57" t="s">
        <v>7</v>
      </c>
      <c r="H6" s="57" t="s">
        <v>8</v>
      </c>
    </row>
    <row r="7" spans="1:8" ht="15">
      <c r="A7" s="57" t="s">
        <v>9</v>
      </c>
      <c r="B7" s="57" t="s">
        <v>261</v>
      </c>
      <c r="C7" s="57" t="s">
        <v>489</v>
      </c>
      <c r="D7" s="57" t="s">
        <v>207</v>
      </c>
      <c r="E7" s="57" t="s">
        <v>9</v>
      </c>
      <c r="F7" s="57" t="s">
        <v>90</v>
      </c>
      <c r="G7" s="57" t="s">
        <v>490</v>
      </c>
      <c r="H7" s="57" t="s">
        <v>29</v>
      </c>
    </row>
    <row r="8" spans="1:8" ht="15">
      <c r="A8" s="57" t="s">
        <v>16</v>
      </c>
      <c r="B8" s="57" t="s">
        <v>284</v>
      </c>
      <c r="C8" s="57" t="s">
        <v>285</v>
      </c>
      <c r="D8" s="57" t="s">
        <v>102</v>
      </c>
      <c r="E8" s="57" t="s">
        <v>29</v>
      </c>
      <c r="F8" s="57" t="s">
        <v>491</v>
      </c>
      <c r="G8" s="57" t="s">
        <v>492</v>
      </c>
      <c r="H8" s="57" t="s">
        <v>9</v>
      </c>
    </row>
    <row r="9" spans="1:8" ht="15">
      <c r="A9" s="57" t="s">
        <v>20</v>
      </c>
      <c r="B9" s="57" t="s">
        <v>287</v>
      </c>
      <c r="C9" s="57" t="s">
        <v>288</v>
      </c>
      <c r="D9" s="57" t="s">
        <v>32</v>
      </c>
      <c r="E9" s="57" t="s">
        <v>16</v>
      </c>
      <c r="F9" s="57" t="s">
        <v>154</v>
      </c>
      <c r="G9" s="57" t="s">
        <v>493</v>
      </c>
      <c r="H9" s="57" t="s">
        <v>13</v>
      </c>
    </row>
    <row r="10" spans="1:8" ht="15">
      <c r="A10" s="57" t="s">
        <v>13</v>
      </c>
      <c r="B10" s="57" t="s">
        <v>268</v>
      </c>
      <c r="C10" s="57" t="s">
        <v>269</v>
      </c>
      <c r="D10" s="57" t="s">
        <v>199</v>
      </c>
      <c r="E10" s="57" t="s">
        <v>13</v>
      </c>
      <c r="F10" s="57" t="s">
        <v>406</v>
      </c>
      <c r="G10" s="57" t="s">
        <v>494</v>
      </c>
      <c r="H10" s="57" t="s">
        <v>16</v>
      </c>
    </row>
    <row r="11" spans="1:8" ht="15">
      <c r="A11" s="57" t="s">
        <v>29</v>
      </c>
      <c r="B11" s="57" t="s">
        <v>495</v>
      </c>
      <c r="C11" s="57" t="s">
        <v>496</v>
      </c>
      <c r="D11" s="57" t="s">
        <v>32</v>
      </c>
      <c r="E11" s="57" t="s">
        <v>20</v>
      </c>
      <c r="F11" s="57" t="s">
        <v>395</v>
      </c>
      <c r="G11" s="57" t="s">
        <v>497</v>
      </c>
      <c r="H11" s="57" t="s">
        <v>20</v>
      </c>
    </row>
    <row r="12" spans="1:8" ht="15">
      <c r="A12" s="57" t="s">
        <v>171</v>
      </c>
      <c r="B12" s="57" t="s">
        <v>498</v>
      </c>
      <c r="C12" s="57" t="s">
        <v>499</v>
      </c>
      <c r="D12" s="57" t="s">
        <v>207</v>
      </c>
      <c r="E12" s="57" t="s">
        <v>26</v>
      </c>
      <c r="F12" s="57" t="s">
        <v>212</v>
      </c>
      <c r="G12" s="57" t="s">
        <v>500</v>
      </c>
      <c r="H12" s="57" t="s">
        <v>171</v>
      </c>
    </row>
    <row r="13" ht="15.75" thickBot="1"/>
    <row r="14" spans="3:10" ht="15">
      <c r="C14" s="58"/>
      <c r="D14" s="59" t="s">
        <v>40</v>
      </c>
      <c r="E14" s="59" t="s">
        <v>41</v>
      </c>
      <c r="F14" s="59" t="s">
        <v>42</v>
      </c>
      <c r="G14" s="59" t="s">
        <v>43</v>
      </c>
      <c r="H14" s="59" t="s">
        <v>44</v>
      </c>
      <c r="I14" s="59" t="s">
        <v>45</v>
      </c>
      <c r="J14" s="60" t="s">
        <v>46</v>
      </c>
    </row>
    <row r="15" spans="3:10" ht="15">
      <c r="C15" s="61" t="s">
        <v>67</v>
      </c>
      <c r="D15" s="57" t="s">
        <v>120</v>
      </c>
      <c r="E15" s="57" t="s">
        <v>271</v>
      </c>
      <c r="F15" s="57" t="s">
        <v>119</v>
      </c>
      <c r="G15" s="57"/>
      <c r="H15" s="57"/>
      <c r="I15" s="57" t="s">
        <v>66</v>
      </c>
      <c r="J15" s="62" t="s">
        <v>171</v>
      </c>
    </row>
    <row r="16" spans="3:10" ht="15">
      <c r="C16" s="61" t="s">
        <v>60</v>
      </c>
      <c r="D16" s="57" t="s">
        <v>61</v>
      </c>
      <c r="E16" s="57" t="s">
        <v>48</v>
      </c>
      <c r="F16" s="57" t="s">
        <v>53</v>
      </c>
      <c r="G16" s="57"/>
      <c r="H16" s="57"/>
      <c r="I16" s="57" t="s">
        <v>51</v>
      </c>
      <c r="J16" s="62" t="s">
        <v>20</v>
      </c>
    </row>
    <row r="17" spans="3:10" ht="15">
      <c r="C17" s="61" t="s">
        <v>222</v>
      </c>
      <c r="D17" s="57" t="s">
        <v>71</v>
      </c>
      <c r="E17" s="57" t="s">
        <v>164</v>
      </c>
      <c r="F17" s="57" t="s">
        <v>49</v>
      </c>
      <c r="G17" s="57"/>
      <c r="H17" s="57"/>
      <c r="I17" s="57" t="s">
        <v>51</v>
      </c>
      <c r="J17" s="62" t="s">
        <v>29</v>
      </c>
    </row>
    <row r="18" spans="3:10" ht="15">
      <c r="C18" s="61" t="s">
        <v>47</v>
      </c>
      <c r="D18" s="57" t="s">
        <v>65</v>
      </c>
      <c r="E18" s="57" t="s">
        <v>56</v>
      </c>
      <c r="F18" s="57" t="s">
        <v>120</v>
      </c>
      <c r="G18" s="57"/>
      <c r="H18" s="57"/>
      <c r="I18" s="57" t="s">
        <v>66</v>
      </c>
      <c r="J18" s="62" t="s">
        <v>16</v>
      </c>
    </row>
    <row r="19" spans="3:10" ht="15">
      <c r="C19" s="61" t="s">
        <v>223</v>
      </c>
      <c r="D19" s="57" t="s">
        <v>71</v>
      </c>
      <c r="E19" s="57" t="s">
        <v>61</v>
      </c>
      <c r="F19" s="57" t="s">
        <v>96</v>
      </c>
      <c r="G19" s="57"/>
      <c r="H19" s="57"/>
      <c r="I19" s="57" t="s">
        <v>51</v>
      </c>
      <c r="J19" s="62" t="s">
        <v>20</v>
      </c>
    </row>
    <row r="20" spans="3:10" ht="15">
      <c r="C20" s="61" t="s">
        <v>68</v>
      </c>
      <c r="D20" s="57" t="s">
        <v>96</v>
      </c>
      <c r="E20" s="57" t="s">
        <v>50</v>
      </c>
      <c r="F20" s="57" t="s">
        <v>49</v>
      </c>
      <c r="G20" s="57"/>
      <c r="H20" s="57"/>
      <c r="I20" s="57" t="s">
        <v>51</v>
      </c>
      <c r="J20" s="62" t="s">
        <v>13</v>
      </c>
    </row>
    <row r="21" spans="3:10" ht="15">
      <c r="C21" s="61" t="s">
        <v>224</v>
      </c>
      <c r="D21" s="57" t="s">
        <v>96</v>
      </c>
      <c r="E21" s="57" t="s">
        <v>59</v>
      </c>
      <c r="F21" s="57" t="s">
        <v>96</v>
      </c>
      <c r="G21" s="57"/>
      <c r="H21" s="57"/>
      <c r="I21" s="57" t="s">
        <v>51</v>
      </c>
      <c r="J21" s="62" t="s">
        <v>16</v>
      </c>
    </row>
    <row r="22" spans="3:10" ht="15">
      <c r="C22" s="61" t="s">
        <v>75</v>
      </c>
      <c r="D22" s="57" t="s">
        <v>55</v>
      </c>
      <c r="E22" s="57" t="s">
        <v>49</v>
      </c>
      <c r="F22" s="57" t="s">
        <v>120</v>
      </c>
      <c r="G22" s="57" t="s">
        <v>119</v>
      </c>
      <c r="H22" s="57" t="s">
        <v>54</v>
      </c>
      <c r="I22" s="57" t="s">
        <v>68</v>
      </c>
      <c r="J22" s="62" t="s">
        <v>13</v>
      </c>
    </row>
    <row r="23" spans="3:10" ht="15">
      <c r="C23" s="61" t="s">
        <v>52</v>
      </c>
      <c r="D23" s="57" t="s">
        <v>164</v>
      </c>
      <c r="E23" s="57" t="s">
        <v>53</v>
      </c>
      <c r="F23" s="57" t="s">
        <v>98</v>
      </c>
      <c r="G23" s="57"/>
      <c r="H23" s="57"/>
      <c r="I23" s="57" t="s">
        <v>51</v>
      </c>
      <c r="J23" s="62" t="s">
        <v>9</v>
      </c>
    </row>
    <row r="24" spans="3:10" ht="15">
      <c r="C24" s="61" t="s">
        <v>58</v>
      </c>
      <c r="D24" s="57" t="s">
        <v>38</v>
      </c>
      <c r="E24" s="57" t="s">
        <v>56</v>
      </c>
      <c r="F24" s="57" t="s">
        <v>54</v>
      </c>
      <c r="G24" s="57"/>
      <c r="H24" s="57"/>
      <c r="I24" s="57" t="s">
        <v>66</v>
      </c>
      <c r="J24" s="62" t="s">
        <v>29</v>
      </c>
    </row>
    <row r="25" spans="3:10" ht="15">
      <c r="C25" s="61" t="s">
        <v>225</v>
      </c>
      <c r="D25" s="57" t="s">
        <v>59</v>
      </c>
      <c r="E25" s="57" t="s">
        <v>55</v>
      </c>
      <c r="F25" s="57" t="s">
        <v>61</v>
      </c>
      <c r="G25" s="57"/>
      <c r="H25" s="57"/>
      <c r="I25" s="57" t="s">
        <v>51</v>
      </c>
      <c r="J25" s="62" t="s">
        <v>13</v>
      </c>
    </row>
    <row r="26" spans="3:10" ht="15">
      <c r="C26" s="61" t="s">
        <v>70</v>
      </c>
      <c r="D26" s="57" t="s">
        <v>96</v>
      </c>
      <c r="E26" s="57" t="s">
        <v>53</v>
      </c>
      <c r="F26" s="57" t="s">
        <v>120</v>
      </c>
      <c r="G26" s="57" t="s">
        <v>50</v>
      </c>
      <c r="H26" s="57"/>
      <c r="I26" s="57" t="s">
        <v>73</v>
      </c>
      <c r="J26" s="62" t="s">
        <v>171</v>
      </c>
    </row>
    <row r="27" spans="3:10" ht="15">
      <c r="C27" s="61" t="s">
        <v>74</v>
      </c>
      <c r="D27" s="57" t="s">
        <v>291</v>
      </c>
      <c r="E27" s="57" t="s">
        <v>38</v>
      </c>
      <c r="F27" s="57" t="s">
        <v>119</v>
      </c>
      <c r="G27" s="57"/>
      <c r="H27" s="57"/>
      <c r="I27" s="57" t="s">
        <v>66</v>
      </c>
      <c r="J27" s="62" t="s">
        <v>29</v>
      </c>
    </row>
    <row r="28" spans="3:10" ht="15">
      <c r="C28" s="61" t="s">
        <v>62</v>
      </c>
      <c r="D28" s="57" t="s">
        <v>38</v>
      </c>
      <c r="E28" s="57" t="s">
        <v>54</v>
      </c>
      <c r="F28" s="57" t="s">
        <v>119</v>
      </c>
      <c r="G28" s="57"/>
      <c r="H28" s="57"/>
      <c r="I28" s="57" t="s">
        <v>66</v>
      </c>
      <c r="J28" s="62" t="s">
        <v>171</v>
      </c>
    </row>
    <row r="29" spans="3:10" ht="15.75" thickBot="1">
      <c r="C29" s="63" t="s">
        <v>227</v>
      </c>
      <c r="D29" s="64" t="s">
        <v>226</v>
      </c>
      <c r="E29" s="64" t="s">
        <v>71</v>
      </c>
      <c r="F29" s="64" t="s">
        <v>48</v>
      </c>
      <c r="G29" s="64"/>
      <c r="H29" s="64"/>
      <c r="I29" s="64" t="s">
        <v>51</v>
      </c>
      <c r="J29" s="6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20.7109375" style="0" bestFit="1" customWidth="1"/>
    <col min="4" max="4" width="10.8515625" style="0" bestFit="1" customWidth="1"/>
  </cols>
  <sheetData>
    <row r="1" ht="15.75" thickBot="1"/>
    <row r="2" ht="15">
      <c r="B2" s="66" t="s">
        <v>0</v>
      </c>
    </row>
    <row r="3" ht="15">
      <c r="B3" s="67" t="s">
        <v>196</v>
      </c>
    </row>
    <row r="4" ht="15.75" thickBot="1">
      <c r="B4" s="69">
        <v>44513</v>
      </c>
    </row>
    <row r="5" ht="15.75" thickBot="1"/>
    <row r="6" spans="2:8" ht="15">
      <c r="B6" s="58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60" t="s">
        <v>8</v>
      </c>
    </row>
    <row r="7" spans="1:8" ht="15">
      <c r="A7" t="s">
        <v>9</v>
      </c>
      <c r="B7" s="61" t="s">
        <v>197</v>
      </c>
      <c r="C7" s="57" t="s">
        <v>198</v>
      </c>
      <c r="D7" s="57" t="s">
        <v>199</v>
      </c>
      <c r="E7" s="57" t="s">
        <v>13</v>
      </c>
      <c r="F7" s="57" t="s">
        <v>200</v>
      </c>
      <c r="G7" s="57" t="s">
        <v>201</v>
      </c>
      <c r="H7" s="62" t="s">
        <v>16</v>
      </c>
    </row>
    <row r="8" spans="1:8" ht="15">
      <c r="A8" t="s">
        <v>16</v>
      </c>
      <c r="B8" s="61" t="s">
        <v>202</v>
      </c>
      <c r="C8" s="57" t="s">
        <v>203</v>
      </c>
      <c r="D8" s="57" t="s">
        <v>199</v>
      </c>
      <c r="E8" s="57" t="s">
        <v>20</v>
      </c>
      <c r="F8" s="57" t="s">
        <v>50</v>
      </c>
      <c r="G8" s="57" t="s">
        <v>204</v>
      </c>
      <c r="H8" s="62" t="s">
        <v>20</v>
      </c>
    </row>
    <row r="9" spans="1:8" ht="15">
      <c r="A9" t="s">
        <v>20</v>
      </c>
      <c r="B9" s="61" t="s">
        <v>205</v>
      </c>
      <c r="C9" s="57" t="s">
        <v>206</v>
      </c>
      <c r="D9" s="57" t="s">
        <v>207</v>
      </c>
      <c r="E9" s="57" t="s">
        <v>29</v>
      </c>
      <c r="F9" s="57" t="s">
        <v>208</v>
      </c>
      <c r="G9" s="57" t="s">
        <v>209</v>
      </c>
      <c r="H9" s="62" t="s">
        <v>9</v>
      </c>
    </row>
    <row r="10" spans="1:8" ht="15">
      <c r="A10" t="s">
        <v>13</v>
      </c>
      <c r="B10" s="61" t="s">
        <v>210</v>
      </c>
      <c r="C10" s="57" t="s">
        <v>211</v>
      </c>
      <c r="D10" s="57" t="s">
        <v>37</v>
      </c>
      <c r="E10" s="57" t="s">
        <v>26</v>
      </c>
      <c r="F10" s="57" t="s">
        <v>212</v>
      </c>
      <c r="G10" s="57" t="s">
        <v>213</v>
      </c>
      <c r="H10" s="62" t="s">
        <v>171</v>
      </c>
    </row>
    <row r="11" spans="1:8" ht="15">
      <c r="A11" t="s">
        <v>29</v>
      </c>
      <c r="B11" s="61" t="s">
        <v>214</v>
      </c>
      <c r="C11" s="57" t="s">
        <v>215</v>
      </c>
      <c r="D11" s="57" t="s">
        <v>32</v>
      </c>
      <c r="E11" s="57" t="s">
        <v>9</v>
      </c>
      <c r="F11" s="57" t="s">
        <v>216</v>
      </c>
      <c r="G11" s="57" t="s">
        <v>217</v>
      </c>
      <c r="H11" s="62" t="s">
        <v>29</v>
      </c>
    </row>
    <row r="12" spans="1:8" ht="15.75" thickBot="1">
      <c r="A12" t="s">
        <v>171</v>
      </c>
      <c r="B12" s="63" t="s">
        <v>218</v>
      </c>
      <c r="C12" s="64" t="s">
        <v>219</v>
      </c>
      <c r="D12" s="64" t="s">
        <v>207</v>
      </c>
      <c r="E12" s="64" t="s">
        <v>16</v>
      </c>
      <c r="F12" s="64" t="s">
        <v>65</v>
      </c>
      <c r="G12" s="64" t="s">
        <v>220</v>
      </c>
      <c r="H12" s="65" t="s">
        <v>13</v>
      </c>
    </row>
    <row r="13" ht="15.75" thickBot="1"/>
    <row r="14" spans="3:10" ht="15">
      <c r="C14" s="58"/>
      <c r="D14" s="59" t="s">
        <v>40</v>
      </c>
      <c r="E14" s="59" t="s">
        <v>41</v>
      </c>
      <c r="F14" s="59" t="s">
        <v>42</v>
      </c>
      <c r="G14" s="59" t="s">
        <v>43</v>
      </c>
      <c r="H14" s="59" t="s">
        <v>44</v>
      </c>
      <c r="I14" s="59" t="s">
        <v>45</v>
      </c>
      <c r="J14" s="60" t="s">
        <v>46</v>
      </c>
    </row>
    <row r="15" spans="3:10" ht="15">
      <c r="C15" s="61" t="s">
        <v>67</v>
      </c>
      <c r="D15" s="57" t="s">
        <v>221</v>
      </c>
      <c r="E15" s="57" t="s">
        <v>71</v>
      </c>
      <c r="F15" s="57" t="s">
        <v>71</v>
      </c>
      <c r="G15" s="57"/>
      <c r="H15" s="57"/>
      <c r="I15" s="57" t="s">
        <v>51</v>
      </c>
      <c r="J15" s="62" t="s">
        <v>171</v>
      </c>
    </row>
    <row r="16" spans="3:10" ht="15">
      <c r="C16" s="61" t="s">
        <v>60</v>
      </c>
      <c r="D16" s="57" t="s">
        <v>50</v>
      </c>
      <c r="E16" s="57" t="s">
        <v>96</v>
      </c>
      <c r="F16" s="57" t="s">
        <v>54</v>
      </c>
      <c r="G16" s="57" t="s">
        <v>61</v>
      </c>
      <c r="H16" s="57"/>
      <c r="I16" s="57" t="s">
        <v>73</v>
      </c>
      <c r="J16" s="62" t="s">
        <v>20</v>
      </c>
    </row>
    <row r="17" spans="3:10" ht="15">
      <c r="C17" s="61" t="s">
        <v>222</v>
      </c>
      <c r="D17" s="57" t="s">
        <v>59</v>
      </c>
      <c r="E17" s="57" t="s">
        <v>50</v>
      </c>
      <c r="F17" s="57" t="s">
        <v>55</v>
      </c>
      <c r="G17" s="57"/>
      <c r="H17" s="57"/>
      <c r="I17" s="57" t="s">
        <v>51</v>
      </c>
      <c r="J17" s="62" t="s">
        <v>29</v>
      </c>
    </row>
    <row r="18" spans="3:10" ht="15">
      <c r="C18" s="61" t="s">
        <v>47</v>
      </c>
      <c r="D18" s="57" t="s">
        <v>71</v>
      </c>
      <c r="E18" s="57" t="s">
        <v>50</v>
      </c>
      <c r="F18" s="57" t="s">
        <v>54</v>
      </c>
      <c r="G18" s="57" t="s">
        <v>64</v>
      </c>
      <c r="H18" s="57" t="s">
        <v>71</v>
      </c>
      <c r="I18" s="57" t="s">
        <v>57</v>
      </c>
      <c r="J18" s="62" t="s">
        <v>16</v>
      </c>
    </row>
    <row r="19" spans="3:10" ht="15">
      <c r="C19" s="61" t="s">
        <v>223</v>
      </c>
      <c r="D19" s="57" t="s">
        <v>119</v>
      </c>
      <c r="E19" s="57" t="s">
        <v>64</v>
      </c>
      <c r="F19" s="57" t="s">
        <v>121</v>
      </c>
      <c r="G19" s="57"/>
      <c r="H19" s="57"/>
      <c r="I19" s="57" t="s">
        <v>66</v>
      </c>
      <c r="J19" s="62" t="s">
        <v>20</v>
      </c>
    </row>
    <row r="20" spans="3:10" ht="15">
      <c r="C20" s="61" t="s">
        <v>68</v>
      </c>
      <c r="D20" s="57" t="s">
        <v>120</v>
      </c>
      <c r="E20" s="57" t="s">
        <v>38</v>
      </c>
      <c r="F20" s="57" t="s">
        <v>120</v>
      </c>
      <c r="G20" s="57"/>
      <c r="H20" s="57"/>
      <c r="I20" s="57" t="s">
        <v>66</v>
      </c>
      <c r="J20" s="62" t="s">
        <v>13</v>
      </c>
    </row>
    <row r="21" spans="3:10" ht="15">
      <c r="C21" s="61" t="s">
        <v>224</v>
      </c>
      <c r="D21" s="57" t="s">
        <v>50</v>
      </c>
      <c r="E21" s="57" t="s">
        <v>55</v>
      </c>
      <c r="F21" s="57" t="s">
        <v>48</v>
      </c>
      <c r="G21" s="57"/>
      <c r="H21" s="57"/>
      <c r="I21" s="57" t="s">
        <v>51</v>
      </c>
      <c r="J21" s="62" t="s">
        <v>16</v>
      </c>
    </row>
    <row r="22" spans="3:10" ht="15">
      <c r="C22" s="61" t="s">
        <v>75</v>
      </c>
      <c r="D22" s="57" t="s">
        <v>96</v>
      </c>
      <c r="E22" s="57" t="s">
        <v>50</v>
      </c>
      <c r="F22" s="57" t="s">
        <v>61</v>
      </c>
      <c r="G22" s="57"/>
      <c r="H22" s="57"/>
      <c r="I22" s="57" t="s">
        <v>51</v>
      </c>
      <c r="J22" s="62" t="s">
        <v>13</v>
      </c>
    </row>
    <row r="23" spans="3:10" ht="15">
      <c r="C23" s="61" t="s">
        <v>52</v>
      </c>
      <c r="D23" s="57" t="s">
        <v>55</v>
      </c>
      <c r="E23" s="57" t="s">
        <v>71</v>
      </c>
      <c r="F23" s="57" t="s">
        <v>53</v>
      </c>
      <c r="G23" s="57"/>
      <c r="H23" s="57"/>
      <c r="I23" s="57" t="s">
        <v>51</v>
      </c>
      <c r="J23" s="62" t="s">
        <v>9</v>
      </c>
    </row>
    <row r="24" spans="3:10" ht="15">
      <c r="C24" s="61" t="s">
        <v>58</v>
      </c>
      <c r="D24" s="57" t="s">
        <v>49</v>
      </c>
      <c r="E24" s="57" t="s">
        <v>64</v>
      </c>
      <c r="F24" s="57" t="s">
        <v>63</v>
      </c>
      <c r="G24" s="57" t="s">
        <v>63</v>
      </c>
      <c r="H24" s="57"/>
      <c r="I24" s="57" t="s">
        <v>58</v>
      </c>
      <c r="J24" s="62" t="s">
        <v>29</v>
      </c>
    </row>
    <row r="25" spans="3:10" ht="15">
      <c r="C25" s="61" t="s">
        <v>225</v>
      </c>
      <c r="D25" s="57" t="s">
        <v>96</v>
      </c>
      <c r="E25" s="57" t="s">
        <v>71</v>
      </c>
      <c r="F25" s="57" t="s">
        <v>59</v>
      </c>
      <c r="G25" s="57"/>
      <c r="H25" s="57"/>
      <c r="I25" s="57" t="s">
        <v>51</v>
      </c>
      <c r="J25" s="62" t="s">
        <v>13</v>
      </c>
    </row>
    <row r="26" spans="3:10" ht="15">
      <c r="C26" s="61" t="s">
        <v>70</v>
      </c>
      <c r="D26" s="57" t="s">
        <v>65</v>
      </c>
      <c r="E26" s="57" t="s">
        <v>63</v>
      </c>
      <c r="F26" s="57" t="s">
        <v>38</v>
      </c>
      <c r="G26" s="57"/>
      <c r="H26" s="57"/>
      <c r="I26" s="57" t="s">
        <v>66</v>
      </c>
      <c r="J26" s="62" t="s">
        <v>171</v>
      </c>
    </row>
    <row r="27" spans="3:10" ht="15">
      <c r="C27" s="61" t="s">
        <v>74</v>
      </c>
      <c r="D27" s="57" t="s">
        <v>50</v>
      </c>
      <c r="E27" s="57" t="s">
        <v>54</v>
      </c>
      <c r="F27" s="57" t="s">
        <v>53</v>
      </c>
      <c r="G27" s="57" t="s">
        <v>120</v>
      </c>
      <c r="H27" s="57" t="s">
        <v>96</v>
      </c>
      <c r="I27" s="57" t="s">
        <v>57</v>
      </c>
      <c r="J27" s="62" t="s">
        <v>29</v>
      </c>
    </row>
    <row r="28" spans="3:10" ht="15">
      <c r="C28" s="61" t="s">
        <v>62</v>
      </c>
      <c r="D28" s="57" t="s">
        <v>226</v>
      </c>
      <c r="E28" s="57" t="s">
        <v>49</v>
      </c>
      <c r="F28" s="57" t="s">
        <v>55</v>
      </c>
      <c r="G28" s="57"/>
      <c r="H28" s="57"/>
      <c r="I28" s="57" t="s">
        <v>51</v>
      </c>
      <c r="J28" s="62" t="s">
        <v>171</v>
      </c>
    </row>
    <row r="29" spans="3:10" ht="15.75" thickBot="1">
      <c r="C29" s="63" t="s">
        <v>227</v>
      </c>
      <c r="D29" s="64" t="s">
        <v>56</v>
      </c>
      <c r="E29" s="64" t="s">
        <v>48</v>
      </c>
      <c r="F29" s="64" t="s">
        <v>64</v>
      </c>
      <c r="G29" s="64" t="s">
        <v>55</v>
      </c>
      <c r="H29" s="64" t="s">
        <v>120</v>
      </c>
      <c r="I29" s="64" t="s">
        <v>68</v>
      </c>
      <c r="J29" s="65" t="s">
        <v>9</v>
      </c>
    </row>
    <row r="31" ht="15.75" thickBot="1"/>
    <row r="32" spans="2:8" ht="15">
      <c r="B32" s="58" t="s">
        <v>2</v>
      </c>
      <c r="C32" s="59" t="s">
        <v>76</v>
      </c>
      <c r="D32" s="59" t="s">
        <v>4</v>
      </c>
      <c r="E32" s="59" t="s">
        <v>5</v>
      </c>
      <c r="F32" s="59" t="s">
        <v>6</v>
      </c>
      <c r="G32" s="59" t="s">
        <v>7</v>
      </c>
      <c r="H32" s="60" t="s">
        <v>8</v>
      </c>
    </row>
    <row r="33" spans="1:8" ht="15">
      <c r="A33" t="s">
        <v>9</v>
      </c>
      <c r="B33" s="61" t="s">
        <v>228</v>
      </c>
      <c r="C33" s="57" t="s">
        <v>229</v>
      </c>
      <c r="D33" s="57" t="s">
        <v>207</v>
      </c>
      <c r="E33" s="57" t="s">
        <v>20</v>
      </c>
      <c r="F33" s="57" t="s">
        <v>132</v>
      </c>
      <c r="G33" s="57" t="s">
        <v>230</v>
      </c>
      <c r="H33" s="62" t="s">
        <v>20</v>
      </c>
    </row>
    <row r="34" spans="1:8" ht="15">
      <c r="A34" t="s">
        <v>16</v>
      </c>
      <c r="B34" s="61" t="s">
        <v>231</v>
      </c>
      <c r="C34" s="57" t="s">
        <v>232</v>
      </c>
      <c r="D34" s="57" t="s">
        <v>32</v>
      </c>
      <c r="E34" s="57" t="s">
        <v>13</v>
      </c>
      <c r="F34" s="57" t="s">
        <v>233</v>
      </c>
      <c r="G34" s="57" t="s">
        <v>234</v>
      </c>
      <c r="H34" s="62" t="s">
        <v>16</v>
      </c>
    </row>
    <row r="35" spans="1:8" ht="15">
      <c r="A35" t="s">
        <v>20</v>
      </c>
      <c r="B35" s="61" t="s">
        <v>235</v>
      </c>
      <c r="C35" s="57" t="s">
        <v>236</v>
      </c>
      <c r="D35" s="57" t="s">
        <v>82</v>
      </c>
      <c r="E35" s="57" t="s">
        <v>9</v>
      </c>
      <c r="F35" s="57" t="s">
        <v>237</v>
      </c>
      <c r="G35" s="57" t="s">
        <v>238</v>
      </c>
      <c r="H35" s="62" t="s">
        <v>29</v>
      </c>
    </row>
    <row r="36" spans="1:8" ht="15">
      <c r="A36" t="s">
        <v>13</v>
      </c>
      <c r="B36" s="61" t="s">
        <v>239</v>
      </c>
      <c r="C36" s="57" t="s">
        <v>240</v>
      </c>
      <c r="D36" s="57" t="s">
        <v>207</v>
      </c>
      <c r="E36" s="57" t="s">
        <v>29</v>
      </c>
      <c r="F36" s="57" t="s">
        <v>241</v>
      </c>
      <c r="G36" s="57" t="s">
        <v>242</v>
      </c>
      <c r="H36" s="62" t="s">
        <v>9</v>
      </c>
    </row>
    <row r="37" spans="1:8" ht="15">
      <c r="A37" t="s">
        <v>29</v>
      </c>
      <c r="B37" s="61" t="s">
        <v>243</v>
      </c>
      <c r="C37" s="57" t="s">
        <v>244</v>
      </c>
      <c r="D37" s="57" t="s">
        <v>37</v>
      </c>
      <c r="E37" s="57" t="s">
        <v>16</v>
      </c>
      <c r="F37" s="57" t="s">
        <v>65</v>
      </c>
      <c r="G37" s="57" t="s">
        <v>245</v>
      </c>
      <c r="H37" s="62" t="s">
        <v>13</v>
      </c>
    </row>
    <row r="38" spans="1:8" ht="15.75" thickBot="1">
      <c r="A38" t="s">
        <v>171</v>
      </c>
      <c r="B38" s="63" t="s">
        <v>246</v>
      </c>
      <c r="C38" s="64" t="s">
        <v>247</v>
      </c>
      <c r="D38" s="64" t="s">
        <v>199</v>
      </c>
      <c r="E38" s="64" t="s">
        <v>26</v>
      </c>
      <c r="F38" s="64" t="s">
        <v>248</v>
      </c>
      <c r="G38" s="64" t="s">
        <v>249</v>
      </c>
      <c r="H38" s="65" t="s">
        <v>171</v>
      </c>
    </row>
    <row r="39" ht="15.75" thickBot="1"/>
    <row r="40" spans="3:10" ht="15">
      <c r="C40" s="58"/>
      <c r="D40" s="59" t="s">
        <v>40</v>
      </c>
      <c r="E40" s="59" t="s">
        <v>41</v>
      </c>
      <c r="F40" s="59" t="s">
        <v>42</v>
      </c>
      <c r="G40" s="59" t="s">
        <v>43</v>
      </c>
      <c r="H40" s="59" t="s">
        <v>44</v>
      </c>
      <c r="I40" s="59" t="s">
        <v>45</v>
      </c>
      <c r="J40" s="60" t="s">
        <v>46</v>
      </c>
    </row>
    <row r="41" spans="3:10" ht="15">
      <c r="C41" s="61" t="s">
        <v>67</v>
      </c>
      <c r="D41" s="57" t="s">
        <v>56</v>
      </c>
      <c r="E41" s="57" t="s">
        <v>54</v>
      </c>
      <c r="F41" s="57" t="s">
        <v>54</v>
      </c>
      <c r="G41" s="57"/>
      <c r="H41" s="57"/>
      <c r="I41" s="57" t="s">
        <v>66</v>
      </c>
      <c r="J41" s="62" t="s">
        <v>171</v>
      </c>
    </row>
    <row r="42" spans="3:10" ht="15">
      <c r="C42" s="61" t="s">
        <v>60</v>
      </c>
      <c r="D42" s="57" t="s">
        <v>71</v>
      </c>
      <c r="E42" s="57" t="s">
        <v>49</v>
      </c>
      <c r="F42" s="57" t="s">
        <v>96</v>
      </c>
      <c r="G42" s="57"/>
      <c r="H42" s="57"/>
      <c r="I42" s="57" t="s">
        <v>51</v>
      </c>
      <c r="J42" s="62" t="s">
        <v>20</v>
      </c>
    </row>
    <row r="43" spans="3:10" ht="15">
      <c r="C43" s="61" t="s">
        <v>222</v>
      </c>
      <c r="D43" s="57" t="s">
        <v>55</v>
      </c>
      <c r="E43" s="57" t="s">
        <v>49</v>
      </c>
      <c r="F43" s="57" t="s">
        <v>54</v>
      </c>
      <c r="G43" s="57" t="s">
        <v>55</v>
      </c>
      <c r="H43" s="57"/>
      <c r="I43" s="57" t="s">
        <v>73</v>
      </c>
      <c r="J43" s="62" t="s">
        <v>29</v>
      </c>
    </row>
    <row r="44" spans="3:10" ht="15">
      <c r="C44" s="61" t="s">
        <v>47</v>
      </c>
      <c r="D44" s="57" t="s">
        <v>55</v>
      </c>
      <c r="E44" s="57" t="s">
        <v>48</v>
      </c>
      <c r="F44" s="57" t="s">
        <v>96</v>
      </c>
      <c r="G44" s="57"/>
      <c r="H44" s="57"/>
      <c r="I44" s="57" t="s">
        <v>51</v>
      </c>
      <c r="J44" s="62" t="s">
        <v>16</v>
      </c>
    </row>
    <row r="45" spans="3:10" ht="15">
      <c r="C45" s="61" t="s">
        <v>223</v>
      </c>
      <c r="D45" s="57" t="s">
        <v>49</v>
      </c>
      <c r="E45" s="57" t="s">
        <v>61</v>
      </c>
      <c r="F45" s="57" t="s">
        <v>48</v>
      </c>
      <c r="G45" s="57"/>
      <c r="H45" s="57"/>
      <c r="I45" s="57" t="s">
        <v>51</v>
      </c>
      <c r="J45" s="62" t="s">
        <v>20</v>
      </c>
    </row>
    <row r="46" spans="3:10" ht="15">
      <c r="C46" s="61" t="s">
        <v>68</v>
      </c>
      <c r="D46" s="57" t="s">
        <v>71</v>
      </c>
      <c r="E46" s="57" t="s">
        <v>71</v>
      </c>
      <c r="F46" s="57" t="s">
        <v>48</v>
      </c>
      <c r="G46" s="57"/>
      <c r="H46" s="57"/>
      <c r="I46" s="57" t="s">
        <v>51</v>
      </c>
      <c r="J46" s="62" t="s">
        <v>13</v>
      </c>
    </row>
    <row r="47" spans="3:10" ht="15">
      <c r="C47" s="61" t="s">
        <v>224</v>
      </c>
      <c r="D47" s="57" t="s">
        <v>55</v>
      </c>
      <c r="E47" s="57" t="s">
        <v>61</v>
      </c>
      <c r="F47" s="57" t="s">
        <v>53</v>
      </c>
      <c r="G47" s="57"/>
      <c r="H47" s="57"/>
      <c r="I47" s="57" t="s">
        <v>51</v>
      </c>
      <c r="J47" s="62" t="s">
        <v>16</v>
      </c>
    </row>
    <row r="48" spans="3:10" ht="15">
      <c r="C48" s="61" t="s">
        <v>75</v>
      </c>
      <c r="D48" s="57" t="s">
        <v>96</v>
      </c>
      <c r="E48" s="57" t="s">
        <v>38</v>
      </c>
      <c r="F48" s="57" t="s">
        <v>120</v>
      </c>
      <c r="G48" s="57" t="s">
        <v>120</v>
      </c>
      <c r="H48" s="57"/>
      <c r="I48" s="57" t="s">
        <v>58</v>
      </c>
      <c r="J48" s="62" t="s">
        <v>13</v>
      </c>
    </row>
    <row r="49" spans="3:10" ht="15">
      <c r="C49" s="61" t="s">
        <v>52</v>
      </c>
      <c r="D49" s="57" t="s">
        <v>48</v>
      </c>
      <c r="E49" s="57" t="s">
        <v>56</v>
      </c>
      <c r="F49" s="57" t="s">
        <v>38</v>
      </c>
      <c r="G49" s="57" t="s">
        <v>50</v>
      </c>
      <c r="H49" s="57" t="s">
        <v>56</v>
      </c>
      <c r="I49" s="57" t="s">
        <v>68</v>
      </c>
      <c r="J49" s="62" t="s">
        <v>9</v>
      </c>
    </row>
    <row r="50" spans="3:10" ht="15">
      <c r="C50" s="61" t="s">
        <v>58</v>
      </c>
      <c r="D50" s="57" t="s">
        <v>61</v>
      </c>
      <c r="E50" s="57" t="s">
        <v>96</v>
      </c>
      <c r="F50" s="57" t="s">
        <v>61</v>
      </c>
      <c r="G50" s="57"/>
      <c r="H50" s="57"/>
      <c r="I50" s="57" t="s">
        <v>51</v>
      </c>
      <c r="J50" s="62" t="s">
        <v>29</v>
      </c>
    </row>
    <row r="51" spans="3:10" ht="15">
      <c r="C51" s="61" t="s">
        <v>225</v>
      </c>
      <c r="D51" s="57" t="s">
        <v>96</v>
      </c>
      <c r="E51" s="57" t="s">
        <v>49</v>
      </c>
      <c r="F51" s="57" t="s">
        <v>48</v>
      </c>
      <c r="G51" s="57"/>
      <c r="H51" s="57"/>
      <c r="I51" s="57" t="s">
        <v>51</v>
      </c>
      <c r="J51" s="62" t="s">
        <v>13</v>
      </c>
    </row>
    <row r="52" spans="3:10" ht="15">
      <c r="C52" s="61" t="s">
        <v>70</v>
      </c>
      <c r="D52" s="57" t="s">
        <v>50</v>
      </c>
      <c r="E52" s="57" t="s">
        <v>49</v>
      </c>
      <c r="F52" s="57" t="s">
        <v>48</v>
      </c>
      <c r="G52" s="57"/>
      <c r="H52" s="57"/>
      <c r="I52" s="57" t="s">
        <v>51</v>
      </c>
      <c r="J52" s="62" t="s">
        <v>171</v>
      </c>
    </row>
    <row r="53" spans="3:10" ht="15">
      <c r="C53" s="61" t="s">
        <v>74</v>
      </c>
      <c r="D53" s="57" t="s">
        <v>56</v>
      </c>
      <c r="E53" s="57" t="s">
        <v>119</v>
      </c>
      <c r="F53" s="57" t="s">
        <v>54</v>
      </c>
      <c r="G53" s="57"/>
      <c r="H53" s="57"/>
      <c r="I53" s="57" t="s">
        <v>66</v>
      </c>
      <c r="J53" s="62" t="s">
        <v>29</v>
      </c>
    </row>
    <row r="54" spans="3:10" ht="15">
      <c r="C54" s="61" t="s">
        <v>62</v>
      </c>
      <c r="D54" s="57" t="s">
        <v>119</v>
      </c>
      <c r="E54" s="57" t="s">
        <v>121</v>
      </c>
      <c r="F54" s="57" t="s">
        <v>63</v>
      </c>
      <c r="G54" s="57"/>
      <c r="H54" s="57"/>
      <c r="I54" s="57" t="s">
        <v>66</v>
      </c>
      <c r="J54" s="62" t="s">
        <v>171</v>
      </c>
    </row>
    <row r="55" spans="3:10" ht="15.75" thickBot="1">
      <c r="C55" s="63" t="s">
        <v>227</v>
      </c>
      <c r="D55" s="64" t="s">
        <v>98</v>
      </c>
      <c r="E55" s="64" t="s">
        <v>71</v>
      </c>
      <c r="F55" s="64" t="s">
        <v>63</v>
      </c>
      <c r="G55" s="64" t="s">
        <v>50</v>
      </c>
      <c r="H55" s="64"/>
      <c r="I55" s="64" t="s">
        <v>73</v>
      </c>
      <c r="J55" s="6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7" sqref="C7:F10"/>
    </sheetView>
  </sheetViews>
  <sheetFormatPr defaultColWidth="9.140625" defaultRowHeight="15"/>
  <cols>
    <col min="2" max="2" width="14.57421875" style="0" bestFit="1" customWidth="1"/>
    <col min="3" max="3" width="15.8515625" style="0" bestFit="1" customWidth="1"/>
    <col min="4" max="4" width="10.8515625" style="0" bestFit="1" customWidth="1"/>
    <col min="5" max="5" width="15.8515625" style="0" bestFit="1" customWidth="1"/>
    <col min="6" max="6" width="9.140625" style="0" bestFit="1" customWidth="1"/>
  </cols>
  <sheetData>
    <row r="1" ht="15.75" thickBot="1"/>
    <row r="2" ht="15">
      <c r="B2" s="66" t="s">
        <v>0</v>
      </c>
    </row>
    <row r="3" ht="15">
      <c r="B3" s="67" t="s">
        <v>196</v>
      </c>
    </row>
    <row r="4" ht="15.75" thickBot="1">
      <c r="B4" s="69">
        <v>44513</v>
      </c>
    </row>
    <row r="5" ht="15.75" thickBot="1"/>
    <row r="6" spans="2:6" ht="15">
      <c r="B6" s="58" t="s">
        <v>2</v>
      </c>
      <c r="C6" s="59" t="s">
        <v>165</v>
      </c>
      <c r="D6" s="59" t="s">
        <v>4</v>
      </c>
      <c r="E6" s="59"/>
      <c r="F6" s="60"/>
    </row>
    <row r="7" spans="1:6" ht="15">
      <c r="A7" t="s">
        <v>9</v>
      </c>
      <c r="B7" s="61" t="s">
        <v>166</v>
      </c>
      <c r="C7" s="57" t="s">
        <v>206</v>
      </c>
      <c r="D7" s="57" t="s">
        <v>207</v>
      </c>
      <c r="E7" s="57" t="s">
        <v>232</v>
      </c>
      <c r="F7" s="62"/>
    </row>
    <row r="8" spans="1:6" ht="15">
      <c r="A8" t="s">
        <v>16</v>
      </c>
      <c r="B8" s="61" t="s">
        <v>169</v>
      </c>
      <c r="C8" s="57" t="s">
        <v>232</v>
      </c>
      <c r="D8" s="57" t="s">
        <v>32</v>
      </c>
      <c r="E8" s="57" t="s">
        <v>250</v>
      </c>
      <c r="F8" s="62" t="s">
        <v>232</v>
      </c>
    </row>
    <row r="9" spans="1:6" ht="15">
      <c r="A9" t="s">
        <v>20</v>
      </c>
      <c r="B9" s="61" t="s">
        <v>189</v>
      </c>
      <c r="C9" s="57" t="s">
        <v>198</v>
      </c>
      <c r="D9" s="57" t="s">
        <v>199</v>
      </c>
      <c r="E9" s="57" t="s">
        <v>240</v>
      </c>
      <c r="F9" s="62" t="s">
        <v>251</v>
      </c>
    </row>
    <row r="10" spans="1:6" ht="15.75" thickBot="1">
      <c r="A10" t="s">
        <v>13</v>
      </c>
      <c r="B10" s="63" t="s">
        <v>195</v>
      </c>
      <c r="C10" s="64" t="s">
        <v>240</v>
      </c>
      <c r="D10" s="64" t="s">
        <v>207</v>
      </c>
      <c r="E10" s="64" t="s">
        <v>252</v>
      </c>
      <c r="F10" s="6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9.7109375" style="0" bestFit="1" customWidth="1"/>
    <col min="4" max="4" width="10.8515625" style="0" bestFit="1" customWidth="1"/>
  </cols>
  <sheetData>
    <row r="1" ht="15.75" thickBot="1"/>
    <row r="2" ht="15">
      <c r="B2" s="66" t="s">
        <v>0</v>
      </c>
    </row>
    <row r="3" ht="15">
      <c r="B3" s="67" t="s">
        <v>253</v>
      </c>
    </row>
    <row r="4" ht="15.75" thickBot="1">
      <c r="B4" s="69">
        <v>44513</v>
      </c>
    </row>
    <row r="5" ht="15.75" thickBot="1"/>
    <row r="6" spans="2:8" ht="15">
      <c r="B6" s="58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60" t="s">
        <v>8</v>
      </c>
    </row>
    <row r="7" spans="1:8" ht="15">
      <c r="A7" t="s">
        <v>9</v>
      </c>
      <c r="B7" s="61" t="s">
        <v>254</v>
      </c>
      <c r="C7" s="57" t="s">
        <v>255</v>
      </c>
      <c r="D7" s="57" t="s">
        <v>199</v>
      </c>
      <c r="E7" s="57" t="s">
        <v>16</v>
      </c>
      <c r="F7" s="57" t="s">
        <v>54</v>
      </c>
      <c r="G7" s="57" t="s">
        <v>256</v>
      </c>
      <c r="H7" s="62" t="s">
        <v>29</v>
      </c>
    </row>
    <row r="8" spans="1:8" ht="15">
      <c r="A8" t="s">
        <v>16</v>
      </c>
      <c r="B8" s="61" t="s">
        <v>254</v>
      </c>
      <c r="C8" s="57" t="s">
        <v>257</v>
      </c>
      <c r="D8" s="57" t="s">
        <v>199</v>
      </c>
      <c r="E8" s="57" t="s">
        <v>26</v>
      </c>
      <c r="F8" s="57" t="s">
        <v>212</v>
      </c>
      <c r="G8" s="57" t="s">
        <v>258</v>
      </c>
      <c r="H8" s="62" t="s">
        <v>171</v>
      </c>
    </row>
    <row r="9" spans="1:8" ht="15">
      <c r="A9" t="s">
        <v>20</v>
      </c>
      <c r="B9" s="61" t="s">
        <v>254</v>
      </c>
      <c r="C9" s="57" t="s">
        <v>259</v>
      </c>
      <c r="D9" s="57" t="s">
        <v>207</v>
      </c>
      <c r="E9" s="57" t="s">
        <v>20</v>
      </c>
      <c r="F9" s="57" t="s">
        <v>50</v>
      </c>
      <c r="G9" s="57" t="s">
        <v>260</v>
      </c>
      <c r="H9" s="62" t="s">
        <v>16</v>
      </c>
    </row>
    <row r="10" spans="1:8" ht="15">
      <c r="A10" t="s">
        <v>13</v>
      </c>
      <c r="B10" s="61" t="s">
        <v>261</v>
      </c>
      <c r="C10" s="57" t="s">
        <v>262</v>
      </c>
      <c r="D10" s="57" t="s">
        <v>82</v>
      </c>
      <c r="E10" s="57" t="s">
        <v>16</v>
      </c>
      <c r="F10" s="57" t="s">
        <v>154</v>
      </c>
      <c r="G10" s="57" t="s">
        <v>263</v>
      </c>
      <c r="H10" s="62" t="s">
        <v>13</v>
      </c>
    </row>
    <row r="11" spans="1:8" ht="15">
      <c r="A11" t="s">
        <v>29</v>
      </c>
      <c r="B11" s="61" t="s">
        <v>264</v>
      </c>
      <c r="C11" s="57" t="s">
        <v>265</v>
      </c>
      <c r="D11" s="57" t="s">
        <v>207</v>
      </c>
      <c r="E11" s="57" t="s">
        <v>29</v>
      </c>
      <c r="F11" s="57" t="s">
        <v>266</v>
      </c>
      <c r="G11" s="57" t="s">
        <v>267</v>
      </c>
      <c r="H11" s="62" t="s">
        <v>9</v>
      </c>
    </row>
    <row r="12" spans="1:8" ht="15.75" thickBot="1">
      <c r="A12" t="s">
        <v>171</v>
      </c>
      <c r="B12" s="63" t="s">
        <v>268</v>
      </c>
      <c r="C12" s="64" t="s">
        <v>269</v>
      </c>
      <c r="D12" s="64" t="s">
        <v>199</v>
      </c>
      <c r="E12" s="64" t="s">
        <v>20</v>
      </c>
      <c r="F12" s="64" t="s">
        <v>132</v>
      </c>
      <c r="G12" s="64" t="s">
        <v>270</v>
      </c>
      <c r="H12" s="65" t="s">
        <v>20</v>
      </c>
    </row>
    <row r="13" ht="15.75" thickBot="1"/>
    <row r="14" spans="3:10" ht="15">
      <c r="C14" s="58"/>
      <c r="D14" s="59" t="s">
        <v>40</v>
      </c>
      <c r="E14" s="59" t="s">
        <v>41</v>
      </c>
      <c r="F14" s="59" t="s">
        <v>42</v>
      </c>
      <c r="G14" s="59" t="s">
        <v>43</v>
      </c>
      <c r="H14" s="59" t="s">
        <v>44</v>
      </c>
      <c r="I14" s="59" t="s">
        <v>45</v>
      </c>
      <c r="J14" s="60" t="s">
        <v>46</v>
      </c>
    </row>
    <row r="15" spans="3:10" ht="15">
      <c r="C15" s="61" t="s">
        <v>67</v>
      </c>
      <c r="D15" s="57" t="s">
        <v>54</v>
      </c>
      <c r="E15" s="57" t="s">
        <v>120</v>
      </c>
      <c r="F15" s="57" t="s">
        <v>53</v>
      </c>
      <c r="G15" s="57" t="s">
        <v>61</v>
      </c>
      <c r="H15" s="57" t="s">
        <v>55</v>
      </c>
      <c r="I15" s="57" t="s">
        <v>57</v>
      </c>
      <c r="J15" s="62" t="s">
        <v>171</v>
      </c>
    </row>
    <row r="16" spans="3:10" ht="15">
      <c r="C16" s="61" t="s">
        <v>60</v>
      </c>
      <c r="D16" s="57" t="s">
        <v>63</v>
      </c>
      <c r="E16" s="57" t="s">
        <v>65</v>
      </c>
      <c r="F16" s="57" t="s">
        <v>121</v>
      </c>
      <c r="G16" s="57"/>
      <c r="H16" s="57"/>
      <c r="I16" s="57" t="s">
        <v>66</v>
      </c>
      <c r="J16" s="62" t="s">
        <v>20</v>
      </c>
    </row>
    <row r="17" spans="3:10" ht="15">
      <c r="C17" s="61" t="s">
        <v>222</v>
      </c>
      <c r="D17" s="57" t="s">
        <v>50</v>
      </c>
      <c r="E17" s="57" t="s">
        <v>49</v>
      </c>
      <c r="F17" s="57" t="s">
        <v>61</v>
      </c>
      <c r="G17" s="57"/>
      <c r="H17" s="57"/>
      <c r="I17" s="57" t="s">
        <v>51</v>
      </c>
      <c r="J17" s="62" t="s">
        <v>29</v>
      </c>
    </row>
    <row r="18" spans="3:10" ht="15">
      <c r="C18" s="61" t="s">
        <v>47</v>
      </c>
      <c r="D18" s="57" t="s">
        <v>56</v>
      </c>
      <c r="E18" s="57" t="s">
        <v>53</v>
      </c>
      <c r="F18" s="57" t="s">
        <v>54</v>
      </c>
      <c r="G18" s="57" t="s">
        <v>54</v>
      </c>
      <c r="H18" s="57"/>
      <c r="I18" s="57" t="s">
        <v>58</v>
      </c>
      <c r="J18" s="62" t="s">
        <v>16</v>
      </c>
    </row>
    <row r="19" spans="3:10" ht="15">
      <c r="C19" s="61" t="s">
        <v>223</v>
      </c>
      <c r="D19" s="57" t="s">
        <v>54</v>
      </c>
      <c r="E19" s="57" t="s">
        <v>56</v>
      </c>
      <c r="F19" s="57" t="s">
        <v>65</v>
      </c>
      <c r="G19" s="57"/>
      <c r="H19" s="57"/>
      <c r="I19" s="57" t="s">
        <v>66</v>
      </c>
      <c r="J19" s="62" t="s">
        <v>20</v>
      </c>
    </row>
    <row r="20" spans="3:10" ht="15">
      <c r="C20" s="61" t="s">
        <v>68</v>
      </c>
      <c r="D20" s="57" t="s">
        <v>63</v>
      </c>
      <c r="E20" s="57" t="s">
        <v>271</v>
      </c>
      <c r="F20" s="57" t="s">
        <v>65</v>
      </c>
      <c r="G20" s="57"/>
      <c r="H20" s="57"/>
      <c r="I20" s="57" t="s">
        <v>66</v>
      </c>
      <c r="J20" s="62" t="s">
        <v>13</v>
      </c>
    </row>
    <row r="21" spans="3:10" ht="15">
      <c r="C21" s="61" t="s">
        <v>224</v>
      </c>
      <c r="D21" s="57" t="s">
        <v>119</v>
      </c>
      <c r="E21" s="57" t="s">
        <v>120</v>
      </c>
      <c r="F21" s="57" t="s">
        <v>121</v>
      </c>
      <c r="G21" s="57"/>
      <c r="H21" s="57"/>
      <c r="I21" s="57" t="s">
        <v>66</v>
      </c>
      <c r="J21" s="62" t="s">
        <v>16</v>
      </c>
    </row>
    <row r="22" spans="3:10" ht="15">
      <c r="C22" s="61" t="s">
        <v>75</v>
      </c>
      <c r="D22" s="57" t="s">
        <v>55</v>
      </c>
      <c r="E22" s="57" t="s">
        <v>63</v>
      </c>
      <c r="F22" s="57" t="s">
        <v>98</v>
      </c>
      <c r="G22" s="57" t="s">
        <v>121</v>
      </c>
      <c r="H22" s="57" t="s">
        <v>119</v>
      </c>
      <c r="I22" s="57" t="s">
        <v>68</v>
      </c>
      <c r="J22" s="62" t="s">
        <v>13</v>
      </c>
    </row>
    <row r="23" spans="3:10" ht="15">
      <c r="C23" s="61" t="s">
        <v>52</v>
      </c>
      <c r="D23" s="57" t="s">
        <v>38</v>
      </c>
      <c r="E23" s="57" t="s">
        <v>142</v>
      </c>
      <c r="F23" s="57" t="s">
        <v>65</v>
      </c>
      <c r="G23" s="57"/>
      <c r="H23" s="57"/>
      <c r="I23" s="57" t="s">
        <v>66</v>
      </c>
      <c r="J23" s="62" t="s">
        <v>9</v>
      </c>
    </row>
    <row r="24" spans="3:10" ht="15">
      <c r="C24" s="61" t="s">
        <v>58</v>
      </c>
      <c r="D24" s="57" t="s">
        <v>64</v>
      </c>
      <c r="E24" s="57" t="s">
        <v>55</v>
      </c>
      <c r="F24" s="57" t="s">
        <v>38</v>
      </c>
      <c r="G24" s="57" t="s">
        <v>121</v>
      </c>
      <c r="H24" s="57"/>
      <c r="I24" s="57" t="s">
        <v>58</v>
      </c>
      <c r="J24" s="62" t="s">
        <v>29</v>
      </c>
    </row>
    <row r="25" spans="3:10" ht="15">
      <c r="C25" s="61" t="s">
        <v>225</v>
      </c>
      <c r="D25" s="57" t="s">
        <v>38</v>
      </c>
      <c r="E25" s="57" t="s">
        <v>65</v>
      </c>
      <c r="F25" s="57" t="s">
        <v>63</v>
      </c>
      <c r="G25" s="57"/>
      <c r="H25" s="57"/>
      <c r="I25" s="57" t="s">
        <v>66</v>
      </c>
      <c r="J25" s="62" t="s">
        <v>13</v>
      </c>
    </row>
    <row r="26" spans="3:10" ht="15">
      <c r="C26" s="61" t="s">
        <v>70</v>
      </c>
      <c r="D26" s="57" t="s">
        <v>54</v>
      </c>
      <c r="E26" s="57" t="s">
        <v>120</v>
      </c>
      <c r="F26" s="57" t="s">
        <v>56</v>
      </c>
      <c r="G26" s="57"/>
      <c r="H26" s="57"/>
      <c r="I26" s="57" t="s">
        <v>66</v>
      </c>
      <c r="J26" s="62" t="s">
        <v>171</v>
      </c>
    </row>
    <row r="27" spans="3:10" ht="15">
      <c r="C27" s="61" t="s">
        <v>74</v>
      </c>
      <c r="D27" s="57" t="s">
        <v>59</v>
      </c>
      <c r="E27" s="57" t="s">
        <v>59</v>
      </c>
      <c r="F27" s="57" t="s">
        <v>50</v>
      </c>
      <c r="G27" s="57"/>
      <c r="H27" s="57"/>
      <c r="I27" s="57" t="s">
        <v>51</v>
      </c>
      <c r="J27" s="62" t="s">
        <v>29</v>
      </c>
    </row>
    <row r="28" spans="3:10" ht="15">
      <c r="C28" s="61" t="s">
        <v>62</v>
      </c>
      <c r="D28" s="57" t="s">
        <v>54</v>
      </c>
      <c r="E28" s="57" t="s">
        <v>64</v>
      </c>
      <c r="F28" s="57" t="s">
        <v>38</v>
      </c>
      <c r="G28" s="57"/>
      <c r="H28" s="57"/>
      <c r="I28" s="57" t="s">
        <v>66</v>
      </c>
      <c r="J28" s="62" t="s">
        <v>171</v>
      </c>
    </row>
    <row r="29" spans="3:10" ht="15.75" thickBot="1">
      <c r="C29" s="63" t="s">
        <v>227</v>
      </c>
      <c r="D29" s="64" t="s">
        <v>226</v>
      </c>
      <c r="E29" s="64" t="s">
        <v>53</v>
      </c>
      <c r="F29" s="64" t="s">
        <v>48</v>
      </c>
      <c r="G29" s="64"/>
      <c r="H29" s="64"/>
      <c r="I29" s="64" t="s">
        <v>51</v>
      </c>
      <c r="J29" s="65" t="s">
        <v>9</v>
      </c>
    </row>
    <row r="31" ht="15.75" thickBot="1"/>
    <row r="32" spans="2:8" ht="15">
      <c r="B32" s="58" t="s">
        <v>2</v>
      </c>
      <c r="C32" s="59" t="s">
        <v>76</v>
      </c>
      <c r="D32" s="59" t="s">
        <v>4</v>
      </c>
      <c r="E32" s="59" t="s">
        <v>5</v>
      </c>
      <c r="F32" s="59" t="s">
        <v>6</v>
      </c>
      <c r="G32" s="59" t="s">
        <v>7</v>
      </c>
      <c r="H32" s="60" t="s">
        <v>8</v>
      </c>
    </row>
    <row r="33" spans="1:8" ht="15">
      <c r="A33" t="s">
        <v>9</v>
      </c>
      <c r="B33" s="61" t="s">
        <v>254</v>
      </c>
      <c r="C33" s="57" t="s">
        <v>272</v>
      </c>
      <c r="D33" s="57" t="s">
        <v>199</v>
      </c>
      <c r="E33" s="57" t="s">
        <v>9</v>
      </c>
      <c r="F33" s="57" t="s">
        <v>273</v>
      </c>
      <c r="G33" s="57" t="s">
        <v>274</v>
      </c>
      <c r="H33" s="62" t="s">
        <v>171</v>
      </c>
    </row>
    <row r="34" spans="1:8" ht="15">
      <c r="A34" t="s">
        <v>16</v>
      </c>
      <c r="B34" s="61" t="s">
        <v>254</v>
      </c>
      <c r="C34" s="57" t="s">
        <v>275</v>
      </c>
      <c r="D34" s="57" t="s">
        <v>199</v>
      </c>
      <c r="E34" s="57" t="s">
        <v>9</v>
      </c>
      <c r="F34" s="57" t="s">
        <v>276</v>
      </c>
      <c r="G34" s="57" t="s">
        <v>277</v>
      </c>
      <c r="H34" s="62" t="s">
        <v>13</v>
      </c>
    </row>
    <row r="35" spans="1:8" ht="15">
      <c r="A35" t="s">
        <v>20</v>
      </c>
      <c r="B35" s="61" t="s">
        <v>261</v>
      </c>
      <c r="C35" s="57" t="s">
        <v>278</v>
      </c>
      <c r="D35" s="57" t="s">
        <v>207</v>
      </c>
      <c r="E35" s="57" t="s">
        <v>13</v>
      </c>
      <c r="F35" s="57" t="s">
        <v>279</v>
      </c>
      <c r="G35" s="57" t="s">
        <v>280</v>
      </c>
      <c r="H35" s="62" t="s">
        <v>16</v>
      </c>
    </row>
    <row r="36" spans="1:8" ht="15">
      <c r="A36" t="s">
        <v>13</v>
      </c>
      <c r="B36" s="61" t="s">
        <v>261</v>
      </c>
      <c r="C36" s="57" t="s">
        <v>281</v>
      </c>
      <c r="D36" s="57" t="s">
        <v>82</v>
      </c>
      <c r="E36" s="57" t="s">
        <v>9</v>
      </c>
      <c r="F36" s="57" t="s">
        <v>282</v>
      </c>
      <c r="G36" s="57" t="s">
        <v>283</v>
      </c>
      <c r="H36" s="62" t="s">
        <v>29</v>
      </c>
    </row>
    <row r="37" spans="1:8" ht="15">
      <c r="A37" t="s">
        <v>29</v>
      </c>
      <c r="B37" s="61" t="s">
        <v>284</v>
      </c>
      <c r="C37" s="57" t="s">
        <v>285</v>
      </c>
      <c r="D37" s="57" t="s">
        <v>102</v>
      </c>
      <c r="E37" s="57" t="s">
        <v>29</v>
      </c>
      <c r="F37" s="57" t="s">
        <v>208</v>
      </c>
      <c r="G37" s="57" t="s">
        <v>286</v>
      </c>
      <c r="H37" s="62" t="s">
        <v>9</v>
      </c>
    </row>
    <row r="38" spans="1:8" ht="15.75" thickBot="1">
      <c r="A38" t="s">
        <v>171</v>
      </c>
      <c r="B38" s="63" t="s">
        <v>287</v>
      </c>
      <c r="C38" s="64" t="s">
        <v>288</v>
      </c>
      <c r="D38" s="64" t="s">
        <v>32</v>
      </c>
      <c r="E38" s="64" t="s">
        <v>20</v>
      </c>
      <c r="F38" s="64" t="s">
        <v>49</v>
      </c>
      <c r="G38" s="64" t="s">
        <v>289</v>
      </c>
      <c r="H38" s="65" t="s">
        <v>20</v>
      </c>
    </row>
    <row r="39" ht="15.75" thickBot="1"/>
    <row r="40" spans="3:10" ht="15">
      <c r="C40" s="58"/>
      <c r="D40" s="59" t="s">
        <v>40</v>
      </c>
      <c r="E40" s="59" t="s">
        <v>41</v>
      </c>
      <c r="F40" s="59" t="s">
        <v>42</v>
      </c>
      <c r="G40" s="59" t="s">
        <v>43</v>
      </c>
      <c r="H40" s="59" t="s">
        <v>44</v>
      </c>
      <c r="I40" s="59" t="s">
        <v>45</v>
      </c>
      <c r="J40" s="60" t="s">
        <v>46</v>
      </c>
    </row>
    <row r="41" spans="3:10" ht="15">
      <c r="C41" s="61" t="s">
        <v>67</v>
      </c>
      <c r="D41" s="57" t="s">
        <v>119</v>
      </c>
      <c r="E41" s="57" t="s">
        <v>63</v>
      </c>
      <c r="F41" s="57" t="s">
        <v>64</v>
      </c>
      <c r="G41" s="57"/>
      <c r="H41" s="57"/>
      <c r="I41" s="57" t="s">
        <v>66</v>
      </c>
      <c r="J41" s="62" t="s">
        <v>171</v>
      </c>
    </row>
    <row r="42" spans="3:10" ht="15">
      <c r="C42" s="61" t="s">
        <v>60</v>
      </c>
      <c r="D42" s="57" t="s">
        <v>65</v>
      </c>
      <c r="E42" s="57" t="s">
        <v>65</v>
      </c>
      <c r="F42" s="57" t="s">
        <v>63</v>
      </c>
      <c r="G42" s="57"/>
      <c r="H42" s="57"/>
      <c r="I42" s="57" t="s">
        <v>66</v>
      </c>
      <c r="J42" s="62" t="s">
        <v>20</v>
      </c>
    </row>
    <row r="43" spans="3:10" ht="15">
      <c r="C43" s="61" t="s">
        <v>222</v>
      </c>
      <c r="D43" s="57" t="s">
        <v>119</v>
      </c>
      <c r="E43" s="57" t="s">
        <v>119</v>
      </c>
      <c r="F43" s="57" t="s">
        <v>164</v>
      </c>
      <c r="G43" s="57" t="s">
        <v>61</v>
      </c>
      <c r="H43" s="57" t="s">
        <v>49</v>
      </c>
      <c r="I43" s="57" t="s">
        <v>57</v>
      </c>
      <c r="J43" s="62" t="s">
        <v>29</v>
      </c>
    </row>
    <row r="44" spans="3:10" ht="15">
      <c r="C44" s="61" t="s">
        <v>47</v>
      </c>
      <c r="D44" s="57" t="s">
        <v>142</v>
      </c>
      <c r="E44" s="57" t="s">
        <v>38</v>
      </c>
      <c r="F44" s="57" t="s">
        <v>142</v>
      </c>
      <c r="G44" s="57"/>
      <c r="H44" s="57"/>
      <c r="I44" s="57" t="s">
        <v>66</v>
      </c>
      <c r="J44" s="62" t="s">
        <v>16</v>
      </c>
    </row>
    <row r="45" spans="3:10" ht="15">
      <c r="C45" s="61" t="s">
        <v>223</v>
      </c>
      <c r="D45" s="57" t="s">
        <v>290</v>
      </c>
      <c r="E45" s="57" t="s">
        <v>120</v>
      </c>
      <c r="F45" s="57" t="s">
        <v>55</v>
      </c>
      <c r="G45" s="57" t="s">
        <v>56</v>
      </c>
      <c r="H45" s="57"/>
      <c r="I45" s="57" t="s">
        <v>58</v>
      </c>
      <c r="J45" s="62" t="s">
        <v>20</v>
      </c>
    </row>
    <row r="46" spans="3:10" ht="15">
      <c r="C46" s="61" t="s">
        <v>68</v>
      </c>
      <c r="D46" s="57" t="s">
        <v>119</v>
      </c>
      <c r="E46" s="57" t="s">
        <v>56</v>
      </c>
      <c r="F46" s="57" t="s">
        <v>119</v>
      </c>
      <c r="G46" s="57"/>
      <c r="H46" s="57"/>
      <c r="I46" s="57" t="s">
        <v>66</v>
      </c>
      <c r="J46" s="62" t="s">
        <v>13</v>
      </c>
    </row>
    <row r="47" spans="3:10" ht="15">
      <c r="C47" s="61" t="s">
        <v>224</v>
      </c>
      <c r="D47" s="57" t="s">
        <v>38</v>
      </c>
      <c r="E47" s="57" t="s">
        <v>56</v>
      </c>
      <c r="F47" s="57" t="s">
        <v>55</v>
      </c>
      <c r="G47" s="57" t="s">
        <v>38</v>
      </c>
      <c r="H47" s="57"/>
      <c r="I47" s="57" t="s">
        <v>58</v>
      </c>
      <c r="J47" s="62" t="s">
        <v>16</v>
      </c>
    </row>
    <row r="48" spans="3:10" ht="15">
      <c r="C48" s="61" t="s">
        <v>75</v>
      </c>
      <c r="D48" s="57" t="s">
        <v>38</v>
      </c>
      <c r="E48" s="57" t="s">
        <v>64</v>
      </c>
      <c r="F48" s="57" t="s">
        <v>50</v>
      </c>
      <c r="G48" s="57" t="s">
        <v>65</v>
      </c>
      <c r="H48" s="57"/>
      <c r="I48" s="57" t="s">
        <v>58</v>
      </c>
      <c r="J48" s="62" t="s">
        <v>13</v>
      </c>
    </row>
    <row r="49" spans="3:10" ht="15">
      <c r="C49" s="61" t="s">
        <v>52</v>
      </c>
      <c r="D49" s="57" t="s">
        <v>48</v>
      </c>
      <c r="E49" s="57" t="s">
        <v>50</v>
      </c>
      <c r="F49" s="57" t="s">
        <v>164</v>
      </c>
      <c r="G49" s="57"/>
      <c r="H49" s="57"/>
      <c r="I49" s="57" t="s">
        <v>51</v>
      </c>
      <c r="J49" s="62" t="s">
        <v>9</v>
      </c>
    </row>
    <row r="50" spans="3:10" ht="15">
      <c r="C50" s="61" t="s">
        <v>58</v>
      </c>
      <c r="D50" s="57" t="s">
        <v>65</v>
      </c>
      <c r="E50" s="57" t="s">
        <v>38</v>
      </c>
      <c r="F50" s="57" t="s">
        <v>54</v>
      </c>
      <c r="G50" s="57"/>
      <c r="H50" s="57"/>
      <c r="I50" s="57" t="s">
        <v>66</v>
      </c>
      <c r="J50" s="62" t="s">
        <v>29</v>
      </c>
    </row>
    <row r="51" spans="3:10" ht="15">
      <c r="C51" s="61" t="s">
        <v>225</v>
      </c>
      <c r="D51" s="57" t="s">
        <v>120</v>
      </c>
      <c r="E51" s="57" t="s">
        <v>291</v>
      </c>
      <c r="F51" s="57" t="s">
        <v>54</v>
      </c>
      <c r="G51" s="57"/>
      <c r="H51" s="57"/>
      <c r="I51" s="57" t="s">
        <v>66</v>
      </c>
      <c r="J51" s="62" t="s">
        <v>13</v>
      </c>
    </row>
    <row r="52" spans="3:10" ht="15">
      <c r="C52" s="61" t="s">
        <v>70</v>
      </c>
      <c r="D52" s="57" t="s">
        <v>120</v>
      </c>
      <c r="E52" s="57" t="s">
        <v>54</v>
      </c>
      <c r="F52" s="57" t="s">
        <v>120</v>
      </c>
      <c r="G52" s="57"/>
      <c r="H52" s="57"/>
      <c r="I52" s="57" t="s">
        <v>66</v>
      </c>
      <c r="J52" s="62" t="s">
        <v>171</v>
      </c>
    </row>
    <row r="53" spans="3:10" ht="15">
      <c r="C53" s="61" t="s">
        <v>74</v>
      </c>
      <c r="D53" s="57" t="s">
        <v>63</v>
      </c>
      <c r="E53" s="57" t="s">
        <v>119</v>
      </c>
      <c r="F53" s="57" t="s">
        <v>48</v>
      </c>
      <c r="G53" s="57" t="s">
        <v>50</v>
      </c>
      <c r="H53" s="57" t="s">
        <v>49</v>
      </c>
      <c r="I53" s="57" t="s">
        <v>57</v>
      </c>
      <c r="J53" s="62" t="s">
        <v>29</v>
      </c>
    </row>
    <row r="54" spans="3:10" ht="15">
      <c r="C54" s="61" t="s">
        <v>62</v>
      </c>
      <c r="D54" s="57" t="s">
        <v>53</v>
      </c>
      <c r="E54" s="57" t="s">
        <v>53</v>
      </c>
      <c r="F54" s="57" t="s">
        <v>53</v>
      </c>
      <c r="G54" s="57"/>
      <c r="H54" s="57"/>
      <c r="I54" s="57" t="s">
        <v>51</v>
      </c>
      <c r="J54" s="62" t="s">
        <v>171</v>
      </c>
    </row>
    <row r="55" spans="3:10" ht="15.75" thickBot="1">
      <c r="C55" s="63" t="s">
        <v>227</v>
      </c>
      <c r="D55" s="64" t="s">
        <v>55</v>
      </c>
      <c r="E55" s="64" t="s">
        <v>48</v>
      </c>
      <c r="F55" s="64" t="s">
        <v>49</v>
      </c>
      <c r="G55" s="64"/>
      <c r="H55" s="64"/>
      <c r="I55" s="64" t="s">
        <v>51</v>
      </c>
      <c r="J55" s="6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5.7109375" style="0" bestFit="1" customWidth="1"/>
    <col min="4" max="4" width="10.8515625" style="0" bestFit="1" customWidth="1"/>
    <col min="5" max="5" width="15.00390625" style="0" bestFit="1" customWidth="1"/>
    <col min="6" max="6" width="10.140625" style="0" bestFit="1" customWidth="1"/>
  </cols>
  <sheetData>
    <row r="1" ht="15.75" thickBot="1"/>
    <row r="2" ht="15">
      <c r="B2" s="66" t="s">
        <v>0</v>
      </c>
    </row>
    <row r="3" ht="15">
      <c r="B3" s="67" t="s">
        <v>253</v>
      </c>
    </row>
    <row r="4" ht="15.75" thickBot="1">
      <c r="B4" s="69">
        <v>44513</v>
      </c>
    </row>
    <row r="5" ht="15.75" thickBot="1"/>
    <row r="6" spans="2:6" ht="15">
      <c r="B6" s="58" t="s">
        <v>2</v>
      </c>
      <c r="C6" s="59" t="s">
        <v>165</v>
      </c>
      <c r="D6" s="59" t="s">
        <v>4</v>
      </c>
      <c r="E6" s="59"/>
      <c r="F6" s="60"/>
    </row>
    <row r="7" spans="1:6" ht="15">
      <c r="A7" t="s">
        <v>9</v>
      </c>
      <c r="B7" s="61" t="s">
        <v>166</v>
      </c>
      <c r="C7" s="57" t="s">
        <v>265</v>
      </c>
      <c r="D7" s="57" t="s">
        <v>207</v>
      </c>
      <c r="E7" s="57" t="s">
        <v>265</v>
      </c>
      <c r="F7" s="62"/>
    </row>
    <row r="8" spans="1:6" ht="15">
      <c r="A8" t="s">
        <v>16</v>
      </c>
      <c r="B8" s="61" t="s">
        <v>169</v>
      </c>
      <c r="C8" s="57" t="s">
        <v>278</v>
      </c>
      <c r="D8" s="57" t="s">
        <v>207</v>
      </c>
      <c r="E8" s="57" t="s">
        <v>292</v>
      </c>
      <c r="F8" s="62" t="s">
        <v>285</v>
      </c>
    </row>
    <row r="9" spans="1:6" ht="15">
      <c r="A9" t="s">
        <v>20</v>
      </c>
      <c r="B9" s="61" t="s">
        <v>189</v>
      </c>
      <c r="C9" s="57" t="s">
        <v>259</v>
      </c>
      <c r="D9" s="57" t="s">
        <v>207</v>
      </c>
      <c r="E9" s="57" t="s">
        <v>285</v>
      </c>
      <c r="F9" s="62" t="s">
        <v>293</v>
      </c>
    </row>
    <row r="10" spans="1:6" ht="15.75" thickBot="1">
      <c r="A10" t="s">
        <v>13</v>
      </c>
      <c r="B10" s="63" t="s">
        <v>195</v>
      </c>
      <c r="C10" s="64" t="s">
        <v>285</v>
      </c>
      <c r="D10" s="64" t="s">
        <v>102</v>
      </c>
      <c r="E10" s="64" t="s">
        <v>294</v>
      </c>
      <c r="F10" s="6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5"/>
  <sheetViews>
    <sheetView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12.8515625" style="129" customWidth="1"/>
    <col min="2" max="2" width="10.7109375" style="0" bestFit="1" customWidth="1"/>
    <col min="3" max="3" width="30.00390625" style="0" bestFit="1" customWidth="1"/>
    <col min="4" max="4" width="22.28125" style="0" bestFit="1" customWidth="1"/>
    <col min="5" max="8" width="6.57421875" style="0" bestFit="1" customWidth="1"/>
    <col min="9" max="9" width="19.140625" style="0" bestFit="1" customWidth="1"/>
    <col min="10" max="11" width="10.28125" style="0" bestFit="1" customWidth="1"/>
    <col min="12" max="12" width="8.7109375" style="0" bestFit="1" customWidth="1"/>
    <col min="13" max="13" width="9.7109375" style="0" bestFit="1" customWidth="1"/>
    <col min="14" max="14" width="8.7109375" style="0" bestFit="1" customWidth="1"/>
    <col min="16" max="17" width="5.57421875" style="0" bestFit="1" customWidth="1"/>
    <col min="18" max="20" width="7.00390625" style="0" bestFit="1" customWidth="1"/>
    <col min="21" max="21" width="5.00390625" style="0" bestFit="1" customWidth="1"/>
    <col min="23" max="23" width="25.140625" style="0" bestFit="1" customWidth="1"/>
    <col min="26" max="26" width="14.7109375" style="0" bestFit="1" customWidth="1"/>
  </cols>
  <sheetData>
    <row r="1" spans="2:26" ht="16.5">
      <c r="B1" s="1"/>
      <c r="C1" s="2"/>
      <c r="D1" s="2"/>
      <c r="E1" s="1"/>
      <c r="F1" s="1"/>
      <c r="G1" s="1"/>
      <c r="H1" s="1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3"/>
      <c r="U1" s="2"/>
      <c r="V1" s="2"/>
      <c r="W1" s="2"/>
      <c r="X1" s="2"/>
      <c r="Y1" s="2"/>
      <c r="Z1" s="1"/>
    </row>
    <row r="2" spans="2:26" ht="30">
      <c r="B2" s="1"/>
      <c r="C2" s="4" t="s">
        <v>501</v>
      </c>
      <c r="D2" s="2"/>
      <c r="E2" s="1"/>
      <c r="F2" s="1"/>
      <c r="G2" s="1"/>
      <c r="H2" s="1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3"/>
      <c r="U2" s="2"/>
      <c r="V2" s="2"/>
      <c r="W2" s="2"/>
      <c r="X2" s="2"/>
      <c r="Y2" s="2"/>
      <c r="Z2" s="1"/>
    </row>
    <row r="3" spans="2:26" ht="30">
      <c r="B3" s="1"/>
      <c r="C3" s="4" t="s">
        <v>502</v>
      </c>
      <c r="D3" s="2"/>
      <c r="E3" s="1"/>
      <c r="F3" s="1"/>
      <c r="G3" s="1"/>
      <c r="H3" s="1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3"/>
      <c r="U3" s="2"/>
      <c r="V3" s="2"/>
      <c r="W3" s="2"/>
      <c r="X3" s="2"/>
      <c r="Y3" s="2"/>
      <c r="Z3" s="1"/>
    </row>
    <row r="4" spans="2:26" ht="18.75" thickBot="1">
      <c r="B4" s="5" t="s">
        <v>3</v>
      </c>
      <c r="C4" s="6"/>
      <c r="D4" s="7"/>
      <c r="E4" s="8"/>
      <c r="F4" s="8"/>
      <c r="G4" s="8"/>
      <c r="H4" s="8"/>
      <c r="I4" s="9"/>
      <c r="J4" s="10"/>
      <c r="K4" s="10"/>
      <c r="L4" s="10"/>
      <c r="M4" s="10"/>
      <c r="N4" s="10"/>
      <c r="O4" s="11"/>
      <c r="P4" s="11"/>
      <c r="Q4" s="1"/>
      <c r="R4" s="1"/>
      <c r="S4" s="1"/>
      <c r="T4" s="3"/>
      <c r="U4" s="2"/>
      <c r="V4" s="2"/>
      <c r="W4" s="2"/>
      <c r="X4" s="2"/>
      <c r="Y4" s="2"/>
      <c r="Z4" s="1"/>
    </row>
    <row r="5" spans="2:26" ht="18.75" thickBot="1">
      <c r="B5" s="105"/>
      <c r="C5" s="124" t="s">
        <v>165</v>
      </c>
      <c r="D5" s="124" t="s">
        <v>4</v>
      </c>
      <c r="E5" s="125">
        <v>1</v>
      </c>
      <c r="F5" s="125">
        <v>2</v>
      </c>
      <c r="G5" s="125">
        <v>3</v>
      </c>
      <c r="H5" s="125">
        <v>4</v>
      </c>
      <c r="I5" s="125">
        <v>5</v>
      </c>
      <c r="J5" s="126">
        <v>6</v>
      </c>
      <c r="K5" s="127">
        <v>7</v>
      </c>
      <c r="L5" s="126" t="s">
        <v>6</v>
      </c>
      <c r="M5" s="126" t="s">
        <v>5</v>
      </c>
      <c r="N5" s="128" t="s">
        <v>8</v>
      </c>
      <c r="O5" s="11"/>
      <c r="P5" s="11"/>
      <c r="Q5" s="1"/>
      <c r="R5" s="1"/>
      <c r="S5" s="1"/>
      <c r="T5" s="3"/>
      <c r="U5" s="2"/>
      <c r="V5" s="2"/>
      <c r="W5" s="2"/>
      <c r="X5" s="2"/>
      <c r="Y5" s="2"/>
      <c r="Z5" s="1"/>
    </row>
    <row r="6" spans="1:26" ht="28.5">
      <c r="A6" s="135">
        <v>1</v>
      </c>
      <c r="B6" s="106">
        <v>700</v>
      </c>
      <c r="C6" s="107" t="s">
        <v>503</v>
      </c>
      <c r="D6" s="107" t="s">
        <v>32</v>
      </c>
      <c r="E6" s="108"/>
      <c r="F6" s="109" t="str">
        <f>+U33</f>
        <v>2-0</v>
      </c>
      <c r="G6" s="109" t="str">
        <f>+U27</f>
        <v>2-0</v>
      </c>
      <c r="H6" s="109" t="str">
        <f>+U30</f>
        <v>2-0</v>
      </c>
      <c r="I6" s="109" t="str">
        <f>+U15</f>
        <v>2-0</v>
      </c>
      <c r="J6" s="109" t="str">
        <f>+U18</f>
        <v>0-2</v>
      </c>
      <c r="K6" s="109" t="str">
        <f>+U22</f>
        <v>2-0</v>
      </c>
      <c r="L6" s="110" t="str">
        <f>+CONCATENATE(LEFT(F6)+LEFT(G6)+LEFT(H6)+LEFT(I6)+LEFT(J6)+LEFT(K6),"-",RIGHT(F6)+RIGHT(G6)+RIGHT(H6)+RIGHT(I6)+RIGHT(J6)+RIGHT(K6))</f>
        <v>10-2</v>
      </c>
      <c r="M6" s="111">
        <f>+IF(VALUE(LEFT(F6))&gt;VALUE(RIGHT(F6)),1,0)+IF(VALUE(LEFT(G6))&gt;VALUE(RIGHT(G6)),1,0)+IF(VALUE(LEFT(H6))&gt;VALUE(RIGHT(H6)),1,0)+IF(VALUE(LEFT(I6))&gt;VALUE(RIGHT(I6)),1,0)+IF(VALUE(LEFT(J6))&gt;VALUE(RIGHT(J6)),1,0)+IF(VALUE(LEFT(K6))&gt;VALUE(RIGHT(K6)),1,0)</f>
        <v>5</v>
      </c>
      <c r="N6" s="112">
        <v>2</v>
      </c>
      <c r="O6" s="17"/>
      <c r="P6" s="17"/>
      <c r="Q6" s="1"/>
      <c r="R6" s="1"/>
      <c r="S6" s="1"/>
      <c r="T6" s="3"/>
      <c r="U6" s="2"/>
      <c r="V6" s="2"/>
      <c r="W6" s="2"/>
      <c r="X6" s="2"/>
      <c r="Y6" s="2"/>
      <c r="Z6" s="1"/>
    </row>
    <row r="7" spans="1:26" ht="28.5">
      <c r="A7" s="135">
        <v>2</v>
      </c>
      <c r="B7" s="106">
        <v>700</v>
      </c>
      <c r="C7" s="107" t="s">
        <v>504</v>
      </c>
      <c r="D7" s="107" t="s">
        <v>32</v>
      </c>
      <c r="E7" s="113" t="str">
        <f>+CONCATENATE(RIGHT(F6),"-",LEFT(F6))</f>
        <v>0-2</v>
      </c>
      <c r="F7" s="114"/>
      <c r="G7" s="109" t="str">
        <f>+U31</f>
        <v>2-0</v>
      </c>
      <c r="H7" s="109" t="str">
        <f>+U28</f>
        <v>2-0</v>
      </c>
      <c r="I7" s="109" t="str">
        <f>+U19</f>
        <v>2-1</v>
      </c>
      <c r="J7" s="109" t="str">
        <f>+U16</f>
        <v>1-2</v>
      </c>
      <c r="K7" s="109" t="str">
        <f>+U24</f>
        <v>0-2</v>
      </c>
      <c r="L7" s="115" t="str">
        <f>+CONCATENATE(LEFT(E7)+LEFT(G7)+LEFT(H7)+LEFT(I7)+LEFT(J7)+LEFT(K7),"-",RIGHT(E7)+RIGHT(G7)+RIGHT(H7)+RIGHT(I7)+RIGHT(J7)+RIGHT(K7))</f>
        <v>7-7</v>
      </c>
      <c r="M7" s="111">
        <f>+IF(VALUE(LEFT(E7))&gt;VALUE(RIGHT(E7)),1,0)+IF(VALUE(LEFT(G7))&gt;VALUE(RIGHT(G7)),1,0)+IF(VALUE(LEFT(H7))&gt;VALUE(RIGHT(H7)),1,0)+IF(VALUE(LEFT(I7))&gt;VALUE(RIGHT(I7)),1,0)+IF(VALUE(LEFT(J7))&gt;VALUE(RIGHT(J7)),1,0)+IF(VALUE(LEFT(K7))&gt;VALUE(RIGHT(K7)),1,0)</f>
        <v>3</v>
      </c>
      <c r="N7" s="112">
        <v>4</v>
      </c>
      <c r="O7" s="17"/>
      <c r="P7" s="17"/>
      <c r="Q7" s="1"/>
      <c r="R7" s="1"/>
      <c r="S7" s="1"/>
      <c r="T7" s="3"/>
      <c r="U7" s="2"/>
      <c r="V7" s="2"/>
      <c r="W7" s="2"/>
      <c r="X7" s="2"/>
      <c r="Y7" s="2"/>
      <c r="Z7" s="1"/>
    </row>
    <row r="8" spans="1:26" ht="28.5">
      <c r="A8" s="135">
        <v>3</v>
      </c>
      <c r="B8" s="106">
        <v>700</v>
      </c>
      <c r="C8" s="107" t="s">
        <v>505</v>
      </c>
      <c r="D8" s="107" t="s">
        <v>37</v>
      </c>
      <c r="E8" s="113" t="str">
        <f>+CONCATENATE(RIGHT(G6),"-",LEFT(G6))</f>
        <v>0-2</v>
      </c>
      <c r="F8" s="109" t="str">
        <f>+CONCATENATE(RIGHT(G7),"-",LEFT(G7))</f>
        <v>0-2</v>
      </c>
      <c r="G8" s="114"/>
      <c r="H8" s="109" t="str">
        <f>+U34</f>
        <v>2-0</v>
      </c>
      <c r="I8" s="109" t="str">
        <f>+U21</f>
        <v>2-0</v>
      </c>
      <c r="J8" s="109" t="str">
        <f>+U25</f>
        <v>0-2</v>
      </c>
      <c r="K8" s="109" t="str">
        <f>+U17</f>
        <v>0-2</v>
      </c>
      <c r="L8" s="115" t="str">
        <f>+CONCATENATE(LEFT(E8)+LEFT(F8)+LEFT(H8)+LEFT(I8)+LEFT(J8)+LEFT(K8),"-",RIGHT(E8)+RIGHT(F8)+RIGHT(H8)+RIGHT(I8)+RIGHT(J8)+RIGHT(K8))</f>
        <v>4-8</v>
      </c>
      <c r="M8" s="111">
        <f>+IF(VALUE(LEFT(F8))&gt;VALUE(RIGHT(F8)),1,0)+IF(VALUE(LEFT(E8))&gt;VALUE(RIGHT(E8)),1,0)+IF(VALUE(LEFT(H8))&gt;VALUE(RIGHT(H8)),1,0)+IF(VALUE(LEFT(I8))&gt;VALUE(RIGHT(I8)),1,0)+IF(VALUE(LEFT(J8))&gt;VALUE(RIGHT(J8)),1,0)+IF(VALUE(LEFT(K8))&gt;VALUE(RIGHT(K8)),1,0)</f>
        <v>2</v>
      </c>
      <c r="N8" s="112">
        <v>5</v>
      </c>
      <c r="O8" s="17"/>
      <c r="P8" s="11"/>
      <c r="Q8" s="1"/>
      <c r="R8" s="1"/>
      <c r="S8" s="1"/>
      <c r="T8" s="3"/>
      <c r="U8" s="2"/>
      <c r="V8" s="2"/>
      <c r="W8" s="2"/>
      <c r="X8" s="2"/>
      <c r="Y8" s="2"/>
      <c r="Z8" s="1"/>
    </row>
    <row r="9" spans="1:26" ht="28.5">
      <c r="A9" s="135">
        <v>4</v>
      </c>
      <c r="B9" s="106">
        <v>700</v>
      </c>
      <c r="C9" s="107" t="s">
        <v>489</v>
      </c>
      <c r="D9" s="107" t="s">
        <v>207</v>
      </c>
      <c r="E9" s="113" t="str">
        <f>+CONCATENATE(RIGHT(H6),"-",LEFT(H6))</f>
        <v>0-2</v>
      </c>
      <c r="F9" s="109" t="str">
        <f>+CONCATENATE(RIGHT(H7),"-",LEFT(H7))</f>
        <v>0-2</v>
      </c>
      <c r="G9" s="109" t="str">
        <f>+CONCATENATE(RIGHT(H8),"-",LEFT(H8))</f>
        <v>0-2</v>
      </c>
      <c r="H9" s="114"/>
      <c r="I9" s="109" t="str">
        <f>+U26</f>
        <v>2-1</v>
      </c>
      <c r="J9" s="109" t="str">
        <f>+U23</f>
        <v>0-2</v>
      </c>
      <c r="K9" s="109" t="str">
        <f>+U20</f>
        <v>0-2</v>
      </c>
      <c r="L9" s="115" t="str">
        <f>+CONCATENATE(LEFT(E9)+LEFT(F9)+LEFT(G9)+LEFT(I9)+LEFT(J9)+LEFT(K9),"-",RIGHT(E9)+RIGHT(F9)+RIGHT(G9)+RIGHT(I9)+RIGHT(J9)+RIGHT(K9))</f>
        <v>2-11</v>
      </c>
      <c r="M9" s="111">
        <f>+IF(VALUE(LEFT(F9))&gt;VALUE(RIGHT(F9)),1,0)+IF(VALUE(LEFT(G9))&gt;VALUE(RIGHT(G9)),1,0)+IF(VALUE(LEFT(E9))&gt;VALUE(RIGHT(E9)),1,0)+IF(VALUE(LEFT(I9))&gt;VALUE(RIGHT(I9)),1,0)+IF(VALUE(LEFT(J9))&gt;VALUE(RIGHT(J9)),1,0)+IF(VALUE(LEFT(K9))&gt;VALUE(RIGHT(K9)),1,0)</f>
        <v>1</v>
      </c>
      <c r="N9" s="112">
        <v>6</v>
      </c>
      <c r="O9" s="17"/>
      <c r="P9" s="11"/>
      <c r="Q9" s="1"/>
      <c r="R9" s="1"/>
      <c r="S9" s="1"/>
      <c r="T9" s="3"/>
      <c r="U9" s="2"/>
      <c r="V9" s="2"/>
      <c r="W9" s="2"/>
      <c r="X9" s="2"/>
      <c r="Y9" s="2"/>
      <c r="Z9" s="1"/>
    </row>
    <row r="10" spans="1:26" ht="28.5">
      <c r="A10" s="135">
        <v>5</v>
      </c>
      <c r="B10" s="106">
        <v>700</v>
      </c>
      <c r="C10" s="107" t="s">
        <v>481</v>
      </c>
      <c r="D10" s="107" t="s">
        <v>207</v>
      </c>
      <c r="E10" s="113" t="str">
        <f>+CONCATENATE(RIGHT(I6),"-",LEFT(I6))</f>
        <v>0-2</v>
      </c>
      <c r="F10" s="109" t="str">
        <f>+CONCATENATE(RIGHT(I7),"-",LEFT(I7))</f>
        <v>1-2</v>
      </c>
      <c r="G10" s="109" t="str">
        <f>+CONCATENATE(RIGHT(I8),"-",LEFT(I8))</f>
        <v>0-2</v>
      </c>
      <c r="H10" s="109" t="str">
        <f>+CONCATENATE(RIGHT(I9),"-",LEFT(I9))</f>
        <v>1-2</v>
      </c>
      <c r="I10" s="114"/>
      <c r="J10" s="109" t="str">
        <f>+U35</f>
        <v>0-2</v>
      </c>
      <c r="K10" s="109" t="str">
        <f>+U29</f>
        <v>0-2</v>
      </c>
      <c r="L10" s="115" t="str">
        <f>+CONCATENATE(LEFT(E10)+LEFT(F10)+LEFT(G10)+LEFT(H10)+LEFT(J10)+LEFT(K10),"-",RIGHT(E10)+RIGHT(F10)+RIGHT(G10)+RIGHT(H10)+RIGHT(J10)+RIGHT(K10))</f>
        <v>2-12</v>
      </c>
      <c r="M10" s="111">
        <f>+IF(VALUE(LEFT(F10))&gt;VALUE(RIGHT(F10)),1,0)+IF(VALUE(LEFT(G10))&gt;VALUE(RIGHT(G10)),1,0)+IF(VALUE(LEFT(H10))&gt;VALUE(RIGHT(H10)),1,0)+IF(VALUE(LEFT(E10))&gt;VALUE(RIGHT(E10)),1,0)+IF(VALUE(LEFT(J10))&gt;VALUE(RIGHT(J10)),1,0)+IF(VALUE(LEFT(K10))&gt;VALUE(RIGHT(K10)),1,0)</f>
        <v>0</v>
      </c>
      <c r="N10" s="112">
        <v>7</v>
      </c>
      <c r="O10" s="17"/>
      <c r="P10" s="11"/>
      <c r="Q10" s="1"/>
      <c r="R10" s="1"/>
      <c r="S10" s="1"/>
      <c r="T10" s="3"/>
      <c r="U10" s="2"/>
      <c r="V10" s="2"/>
      <c r="W10" s="2"/>
      <c r="X10" s="2"/>
      <c r="Y10" s="2"/>
      <c r="Z10" s="1"/>
    </row>
    <row r="11" spans="1:26" ht="28.5">
      <c r="A11" s="135">
        <v>6</v>
      </c>
      <c r="B11" s="106">
        <v>690</v>
      </c>
      <c r="C11" s="107" t="s">
        <v>506</v>
      </c>
      <c r="D11" s="107" t="s">
        <v>37</v>
      </c>
      <c r="E11" s="113" t="str">
        <f>+CONCATENATE(RIGHT(J6),"-",LEFT(J6))</f>
        <v>2-0</v>
      </c>
      <c r="F11" s="109" t="str">
        <f>+CONCATENATE(RIGHT(J7),"-",LEFT(J7))</f>
        <v>2-1</v>
      </c>
      <c r="G11" s="109" t="str">
        <f>+CONCATENATE(RIGHT(J8),"-",LEFT(J8))</f>
        <v>2-0</v>
      </c>
      <c r="H11" s="109" t="str">
        <f>+CONCATENATE(RIGHT(J9),"-",LEFT(J9))</f>
        <v>2-0</v>
      </c>
      <c r="I11" s="109" t="str">
        <f>+CONCATENATE(RIGHT(J10),"-",LEFT(J10))</f>
        <v>2-0</v>
      </c>
      <c r="J11" s="114"/>
      <c r="K11" s="109" t="str">
        <f>+U32</f>
        <v>2-0</v>
      </c>
      <c r="L11" s="115" t="str">
        <f>+CONCATENATE(LEFT(E11)+LEFT(F11)+LEFT(G11)+LEFT(H11)+LEFT(I11)+LEFT(K11),"-",RIGHT(E11)+RIGHT(F11)+RIGHT(G11)+RIGHT(H11)+RIGHT(I11)+RIGHT(K11))</f>
        <v>12-1</v>
      </c>
      <c r="M11" s="111">
        <f>+IF(VALUE(LEFT(F11))&gt;VALUE(RIGHT(F11)),1,0)+IF(VALUE(LEFT(G11))&gt;VALUE(RIGHT(G11)),1,0)+IF(VALUE(LEFT(H11))&gt;VALUE(RIGHT(H11)),1,0)+IF(VALUE(LEFT(I11))&gt;VALUE(RIGHT(I11)),1,0)+IF(VALUE(LEFT(E11))&gt;VALUE(RIGHT(E11)),1,0)+IF(VALUE(LEFT(K11))&gt;VALUE(RIGHT(K11)),1,0)</f>
        <v>6</v>
      </c>
      <c r="N11" s="112">
        <v>1</v>
      </c>
      <c r="O11" s="17"/>
      <c r="P11" s="11"/>
      <c r="Q11" s="1"/>
      <c r="R11" s="1"/>
      <c r="S11" s="1"/>
      <c r="T11" s="3"/>
      <c r="U11" s="2"/>
      <c r="V11" s="2"/>
      <c r="W11" s="2"/>
      <c r="X11" s="2"/>
      <c r="Y11" s="2"/>
      <c r="Z11" s="1"/>
    </row>
    <row r="12" spans="1:26" ht="29.25" thickBot="1">
      <c r="A12" s="135">
        <v>7</v>
      </c>
      <c r="B12" s="116">
        <v>666</v>
      </c>
      <c r="C12" s="117" t="s">
        <v>496</v>
      </c>
      <c r="D12" s="117" t="s">
        <v>32</v>
      </c>
      <c r="E12" s="118" t="str">
        <f>+CONCATENATE(RIGHT(K6),"-",LEFT(K6))</f>
        <v>0-2</v>
      </c>
      <c r="F12" s="119" t="str">
        <f>+CONCATENATE(RIGHT(K7),"-",LEFT(K7))</f>
        <v>2-0</v>
      </c>
      <c r="G12" s="119" t="str">
        <f>+CONCATENATE(RIGHT(K8),"-",LEFT(K8))</f>
        <v>2-0</v>
      </c>
      <c r="H12" s="119" t="str">
        <f>+CONCATENATE(RIGHT(K9),"-",LEFT(K9))</f>
        <v>2-0</v>
      </c>
      <c r="I12" s="119" t="str">
        <f>+CONCATENATE(RIGHT(K10),"-",LEFT(K10))</f>
        <v>2-0</v>
      </c>
      <c r="J12" s="119" t="str">
        <f>+CONCATENATE(RIGHT(K11),"-",LEFT(K11))</f>
        <v>0-2</v>
      </c>
      <c r="K12" s="120"/>
      <c r="L12" s="121" t="str">
        <f>+CONCATENATE(LEFT(E12)+LEFT(F12)+LEFT(G12)+LEFT(H12)+LEFT(I12)+LEFT(J12),"-",RIGHT(E12)+RIGHT(F12)+RIGHT(G12)+RIGHT(H12)+RIGHT(I12)+RIGHT(J12))</f>
        <v>8-4</v>
      </c>
      <c r="M12" s="122">
        <f>+IF(VALUE(LEFT(F12))&gt;VALUE(RIGHT(F12)),1,0)+IF(VALUE(LEFT(G12))&gt;VALUE(RIGHT(G12)),1,0)+IF(VALUE(LEFT(H12))&gt;VALUE(RIGHT(H12)),1,0)+IF(VALUE(LEFT(I12))&gt;VALUE(RIGHT(I12)),1,0)+IF(VALUE(LEFT(E12))&gt;VALUE(RIGHT(E12)),1,0)+IF(VALUE(LEFT(J12))&gt;VALUE(RIGHT(J12)),1,0)</f>
        <v>4</v>
      </c>
      <c r="N12" s="123">
        <v>3</v>
      </c>
      <c r="O12" s="1"/>
      <c r="P12" s="1"/>
      <c r="Q12" s="1"/>
      <c r="R12" s="1"/>
      <c r="S12" s="1"/>
      <c r="T12" s="3"/>
      <c r="U12" s="2"/>
      <c r="V12" s="2"/>
      <c r="W12" s="2"/>
      <c r="X12" s="2"/>
      <c r="Y12" s="2"/>
      <c r="Z12" s="1"/>
    </row>
    <row r="13" spans="2:26" ht="23.25">
      <c r="B13" s="21"/>
      <c r="C13" s="22"/>
      <c r="D13" s="22"/>
      <c r="E13" s="23"/>
      <c r="F13" s="23"/>
      <c r="G13" s="23"/>
      <c r="H13" s="23"/>
      <c r="I13" s="23"/>
      <c r="J13" s="23"/>
      <c r="K13" s="21"/>
      <c r="L13" s="21"/>
      <c r="M13" s="24"/>
      <c r="N13" s="22"/>
      <c r="O13" s="1"/>
      <c r="P13" s="1"/>
      <c r="Q13" s="1"/>
      <c r="R13" s="1"/>
      <c r="S13" s="1"/>
      <c r="T13" s="3"/>
      <c r="U13" s="2"/>
      <c r="V13" s="2"/>
      <c r="W13" s="2"/>
      <c r="X13" s="2"/>
      <c r="Y13" s="2"/>
      <c r="Z13" s="1"/>
    </row>
    <row r="14" spans="2:26" ht="24" thickBot="1">
      <c r="B14" s="1"/>
      <c r="C14" s="2"/>
      <c r="D14" s="2"/>
      <c r="E14" s="1"/>
      <c r="F14" s="1"/>
      <c r="G14" s="1"/>
      <c r="H14" s="1"/>
      <c r="I14" s="2"/>
      <c r="J14" s="21" t="s">
        <v>507</v>
      </c>
      <c r="K14" s="22" t="s">
        <v>508</v>
      </c>
      <c r="L14" s="22" t="s">
        <v>509</v>
      </c>
      <c r="M14" s="22" t="s">
        <v>510</v>
      </c>
      <c r="N14" s="22" t="s">
        <v>511</v>
      </c>
      <c r="O14" s="1"/>
      <c r="P14" s="1"/>
      <c r="Q14" s="1"/>
      <c r="R14" s="1"/>
      <c r="S14" s="1"/>
      <c r="T14" s="3"/>
      <c r="U14" s="2"/>
      <c r="V14" s="2"/>
      <c r="W14" s="25" t="s">
        <v>512</v>
      </c>
      <c r="X14" s="22"/>
      <c r="Y14" s="22"/>
      <c r="Z14" s="25" t="s">
        <v>46</v>
      </c>
    </row>
    <row r="15" spans="2:26" ht="25.5">
      <c r="B15" s="81" t="s">
        <v>513</v>
      </c>
      <c r="C15" s="82" t="str">
        <f aca="true" t="shared" si="0" ref="C15:D17">+C6</f>
        <v>Torvikoski Vertti</v>
      </c>
      <c r="D15" s="82" t="str">
        <f t="shared" si="0"/>
        <v>YPTS</v>
      </c>
      <c r="E15" s="83" t="s">
        <v>514</v>
      </c>
      <c r="F15" s="136" t="str">
        <f>+C10</f>
        <v>Paananen Akseli</v>
      </c>
      <c r="G15" s="136"/>
      <c r="H15" s="136"/>
      <c r="I15" s="96" t="str">
        <f>+D10</f>
        <v>PT Jyväskylä</v>
      </c>
      <c r="J15" s="102" t="s">
        <v>48</v>
      </c>
      <c r="K15" s="84" t="s">
        <v>71</v>
      </c>
      <c r="L15" s="84"/>
      <c r="M15" s="84"/>
      <c r="N15" s="85"/>
      <c r="O15" s="29"/>
      <c r="P15" s="30">
        <f aca="true" t="shared" si="1" ref="P15:T35">IF(ISTEXT(J15),IF(VALUE(SUBSTITUTE(LEFT(J15,2),"-",",0"))&gt;VALUE(SUBSTITUTE(RIGHT(J15,2),"-","")),1,0.1),0.01)</f>
        <v>1</v>
      </c>
      <c r="Q15" s="30">
        <f t="shared" si="1"/>
        <v>1</v>
      </c>
      <c r="R15" s="30">
        <f t="shared" si="1"/>
        <v>0.01</v>
      </c>
      <c r="S15" s="30">
        <f t="shared" si="1"/>
        <v>0.01</v>
      </c>
      <c r="T15" s="30">
        <f t="shared" si="1"/>
        <v>0.01</v>
      </c>
      <c r="U15" s="31" t="str">
        <f aca="true" t="shared" si="2" ref="U15:U35">LEFT(REPLACE(SUM(P15:T15),2,1,"-"),3)</f>
        <v>2-0</v>
      </c>
      <c r="V15" s="31"/>
      <c r="W15" s="32" t="s">
        <v>47</v>
      </c>
      <c r="X15" s="33"/>
      <c r="Y15" s="2"/>
      <c r="Z15" s="34">
        <v>2</v>
      </c>
    </row>
    <row r="16" spans="2:26" ht="25.5">
      <c r="B16" s="86" t="s">
        <v>515</v>
      </c>
      <c r="C16" s="75" t="str">
        <f t="shared" si="0"/>
        <v>Herrala Matti</v>
      </c>
      <c r="D16" s="75" t="str">
        <f t="shared" si="0"/>
        <v>YPTS</v>
      </c>
      <c r="E16" s="76" t="s">
        <v>514</v>
      </c>
      <c r="F16" s="137" t="str">
        <f>+C11</f>
        <v>Åvist Aapo</v>
      </c>
      <c r="G16" s="137"/>
      <c r="H16" s="137"/>
      <c r="I16" s="97" t="str">
        <f>+D11</f>
        <v>OPT-86</v>
      </c>
      <c r="J16" s="103" t="s">
        <v>55</v>
      </c>
      <c r="K16" s="74" t="s">
        <v>142</v>
      </c>
      <c r="L16" s="74" t="s">
        <v>121</v>
      </c>
      <c r="M16" s="74"/>
      <c r="N16" s="87"/>
      <c r="O16" s="29"/>
      <c r="P16" s="30">
        <f t="shared" si="1"/>
        <v>1</v>
      </c>
      <c r="Q16" s="30">
        <f t="shared" si="1"/>
        <v>0.1</v>
      </c>
      <c r="R16" s="30">
        <f t="shared" si="1"/>
        <v>0.1</v>
      </c>
      <c r="S16" s="30">
        <f t="shared" si="1"/>
        <v>0.01</v>
      </c>
      <c r="T16" s="30">
        <f t="shared" si="1"/>
        <v>0.01</v>
      </c>
      <c r="U16" s="31" t="str">
        <f t="shared" si="2"/>
        <v>1-2</v>
      </c>
      <c r="V16" s="31"/>
      <c r="W16" s="32" t="s">
        <v>225</v>
      </c>
      <c r="X16" s="33"/>
      <c r="Y16" s="2"/>
      <c r="Z16" s="34">
        <v>3</v>
      </c>
    </row>
    <row r="17" spans="2:26" ht="25.5">
      <c r="B17" s="88" t="s">
        <v>516</v>
      </c>
      <c r="C17" s="72" t="str">
        <f t="shared" si="0"/>
        <v>Mäkelä Eetu</v>
      </c>
      <c r="D17" s="72" t="str">
        <f t="shared" si="0"/>
        <v>OPT-86</v>
      </c>
      <c r="E17" s="73" t="s">
        <v>514</v>
      </c>
      <c r="F17" s="138" t="str">
        <f>+C12</f>
        <v>Jokitalo Roni</v>
      </c>
      <c r="G17" s="138"/>
      <c r="H17" s="138"/>
      <c r="I17" s="98" t="str">
        <f>+D12</f>
        <v>YPTS</v>
      </c>
      <c r="J17" s="103" t="s">
        <v>121</v>
      </c>
      <c r="K17" s="74" t="s">
        <v>401</v>
      </c>
      <c r="L17" s="74"/>
      <c r="M17" s="74"/>
      <c r="N17" s="87"/>
      <c r="O17" s="29"/>
      <c r="P17" s="30">
        <f t="shared" si="1"/>
        <v>0.1</v>
      </c>
      <c r="Q17" s="30">
        <f t="shared" si="1"/>
        <v>0.1</v>
      </c>
      <c r="R17" s="30">
        <f t="shared" si="1"/>
        <v>0.01</v>
      </c>
      <c r="S17" s="30">
        <f t="shared" si="1"/>
        <v>0.01</v>
      </c>
      <c r="T17" s="30">
        <f t="shared" si="1"/>
        <v>0.01</v>
      </c>
      <c r="U17" s="31" t="str">
        <f t="shared" si="2"/>
        <v>0-2</v>
      </c>
      <c r="V17" s="31"/>
      <c r="W17" s="32" t="s">
        <v>517</v>
      </c>
      <c r="X17" s="33"/>
      <c r="Y17" s="2"/>
      <c r="Z17" s="34">
        <v>4</v>
      </c>
    </row>
    <row r="18" spans="2:26" ht="25.5">
      <c r="B18" s="89" t="s">
        <v>518</v>
      </c>
      <c r="C18" s="77" t="str">
        <f>+C6</f>
        <v>Torvikoski Vertti</v>
      </c>
      <c r="D18" s="77" t="str">
        <f>+D6</f>
        <v>YPTS</v>
      </c>
      <c r="E18" s="78" t="s">
        <v>514</v>
      </c>
      <c r="F18" s="139" t="str">
        <f>+C11</f>
        <v>Åvist Aapo</v>
      </c>
      <c r="G18" s="139"/>
      <c r="H18" s="139"/>
      <c r="I18" s="99" t="str">
        <f>+D11</f>
        <v>OPT-86</v>
      </c>
      <c r="J18" s="103" t="s">
        <v>56</v>
      </c>
      <c r="K18" s="74" t="s">
        <v>119</v>
      </c>
      <c r="L18" s="74"/>
      <c r="M18" s="74"/>
      <c r="N18" s="87"/>
      <c r="O18" s="29"/>
      <c r="P18" s="30">
        <f t="shared" si="1"/>
        <v>0.1</v>
      </c>
      <c r="Q18" s="30">
        <f t="shared" si="1"/>
        <v>0.1</v>
      </c>
      <c r="R18" s="30">
        <f t="shared" si="1"/>
        <v>0.01</v>
      </c>
      <c r="S18" s="30">
        <f t="shared" si="1"/>
        <v>0.01</v>
      </c>
      <c r="T18" s="30">
        <f t="shared" si="1"/>
        <v>0.01</v>
      </c>
      <c r="U18" s="31" t="str">
        <f t="shared" si="2"/>
        <v>0-2</v>
      </c>
      <c r="V18" s="31"/>
      <c r="W18" s="32" t="s">
        <v>224</v>
      </c>
      <c r="X18" s="33"/>
      <c r="Y18" s="2"/>
      <c r="Z18" s="34">
        <v>5</v>
      </c>
    </row>
    <row r="19" spans="2:26" ht="25.5">
      <c r="B19" s="88" t="s">
        <v>519</v>
      </c>
      <c r="C19" s="72" t="str">
        <f>+C7</f>
        <v>Herrala Matti</v>
      </c>
      <c r="D19" s="72" t="str">
        <f>+D7</f>
        <v>YPTS</v>
      </c>
      <c r="E19" s="73" t="s">
        <v>514</v>
      </c>
      <c r="F19" s="138" t="str">
        <f>+C10</f>
        <v>Paananen Akseli</v>
      </c>
      <c r="G19" s="138"/>
      <c r="H19" s="138"/>
      <c r="I19" s="98" t="str">
        <f>+D10</f>
        <v>PT Jyväskylä</v>
      </c>
      <c r="J19" s="103" t="s">
        <v>65</v>
      </c>
      <c r="K19" s="74" t="s">
        <v>55</v>
      </c>
      <c r="L19" s="74" t="s">
        <v>48</v>
      </c>
      <c r="M19" s="74"/>
      <c r="N19" s="87"/>
      <c r="O19" s="29"/>
      <c r="P19" s="30">
        <f t="shared" si="1"/>
        <v>0.1</v>
      </c>
      <c r="Q19" s="30">
        <f t="shared" si="1"/>
        <v>1</v>
      </c>
      <c r="R19" s="30">
        <f t="shared" si="1"/>
        <v>1</v>
      </c>
      <c r="S19" s="30">
        <f t="shared" si="1"/>
        <v>0.01</v>
      </c>
      <c r="T19" s="30">
        <f t="shared" si="1"/>
        <v>0.01</v>
      </c>
      <c r="U19" s="31" t="str">
        <f t="shared" si="2"/>
        <v>2-1</v>
      </c>
      <c r="V19" s="31"/>
      <c r="W19" s="32" t="s">
        <v>60</v>
      </c>
      <c r="X19" s="33"/>
      <c r="Y19" s="2"/>
      <c r="Z19" s="34">
        <v>1</v>
      </c>
    </row>
    <row r="20" spans="2:26" ht="25.5">
      <c r="B20" s="86" t="s">
        <v>520</v>
      </c>
      <c r="C20" s="75" t="str">
        <f>+C9</f>
        <v>Rimpilä Iivari</v>
      </c>
      <c r="D20" s="75" t="str">
        <f>+D9</f>
        <v>PT Jyväskylä</v>
      </c>
      <c r="E20" s="76" t="s">
        <v>514</v>
      </c>
      <c r="F20" s="137" t="str">
        <f>+C12</f>
        <v>Jokitalo Roni</v>
      </c>
      <c r="G20" s="137"/>
      <c r="H20" s="137"/>
      <c r="I20" s="97" t="str">
        <f>+D12</f>
        <v>YPTS</v>
      </c>
      <c r="J20" s="103" t="s">
        <v>63</v>
      </c>
      <c r="K20" s="74" t="s">
        <v>54</v>
      </c>
      <c r="L20" s="74"/>
      <c r="M20" s="74"/>
      <c r="N20" s="87"/>
      <c r="O20" s="29"/>
      <c r="P20" s="30">
        <f t="shared" si="1"/>
        <v>0.1</v>
      </c>
      <c r="Q20" s="30">
        <f t="shared" si="1"/>
        <v>0.1</v>
      </c>
      <c r="R20" s="30">
        <f t="shared" si="1"/>
        <v>0.01</v>
      </c>
      <c r="S20" s="30">
        <f t="shared" si="1"/>
        <v>0.01</v>
      </c>
      <c r="T20" s="30">
        <f t="shared" si="1"/>
        <v>0.01</v>
      </c>
      <c r="U20" s="31" t="str">
        <f t="shared" si="2"/>
        <v>0-2</v>
      </c>
      <c r="V20" s="31"/>
      <c r="W20" s="32" t="s">
        <v>358</v>
      </c>
      <c r="X20" s="33"/>
      <c r="Y20" s="2"/>
      <c r="Z20" s="34">
        <v>6</v>
      </c>
    </row>
    <row r="21" spans="2:26" ht="25.5">
      <c r="B21" s="90" t="s">
        <v>521</v>
      </c>
      <c r="C21" s="79" t="str">
        <f>+C8</f>
        <v>Mäkelä Eetu</v>
      </c>
      <c r="D21" s="79" t="str">
        <f>+D8</f>
        <v>OPT-86</v>
      </c>
      <c r="E21" s="80" t="s">
        <v>514</v>
      </c>
      <c r="F21" s="140" t="str">
        <f>+C10</f>
        <v>Paananen Akseli</v>
      </c>
      <c r="G21" s="140"/>
      <c r="H21" s="140"/>
      <c r="I21" s="100" t="str">
        <f>+D10</f>
        <v>PT Jyväskylä</v>
      </c>
      <c r="J21" s="103" t="s">
        <v>50</v>
      </c>
      <c r="K21" s="74" t="s">
        <v>48</v>
      </c>
      <c r="L21" s="74"/>
      <c r="M21" s="74"/>
      <c r="N21" s="87"/>
      <c r="O21" s="29"/>
      <c r="P21" s="30">
        <f t="shared" si="1"/>
        <v>1</v>
      </c>
      <c r="Q21" s="30">
        <f t="shared" si="1"/>
        <v>1</v>
      </c>
      <c r="R21" s="30">
        <f t="shared" si="1"/>
        <v>0.01</v>
      </c>
      <c r="S21" s="30">
        <f t="shared" si="1"/>
        <v>0.01</v>
      </c>
      <c r="T21" s="30">
        <f t="shared" si="1"/>
        <v>0.01</v>
      </c>
      <c r="U21" s="31" t="str">
        <f>LEFT(REPLACE(SUM(P21:T21),2,1,"-"),3)</f>
        <v>2-0</v>
      </c>
      <c r="V21" s="31"/>
      <c r="W21" s="32" t="s">
        <v>75</v>
      </c>
      <c r="X21" s="33"/>
      <c r="Y21" s="2"/>
      <c r="Z21" s="34">
        <v>7</v>
      </c>
    </row>
    <row r="22" spans="2:26" ht="25.5">
      <c r="B22" s="89" t="s">
        <v>522</v>
      </c>
      <c r="C22" s="77" t="str">
        <f>+C6</f>
        <v>Torvikoski Vertti</v>
      </c>
      <c r="D22" s="77" t="str">
        <f>+D6</f>
        <v>YPTS</v>
      </c>
      <c r="E22" s="78" t="s">
        <v>514</v>
      </c>
      <c r="F22" s="139" t="str">
        <f>+C12</f>
        <v>Jokitalo Roni</v>
      </c>
      <c r="G22" s="139"/>
      <c r="H22" s="139"/>
      <c r="I22" s="99" t="str">
        <f>+D12</f>
        <v>YPTS</v>
      </c>
      <c r="J22" s="103" t="s">
        <v>50</v>
      </c>
      <c r="K22" s="74" t="s">
        <v>48</v>
      </c>
      <c r="L22" s="74"/>
      <c r="M22" s="74"/>
      <c r="N22" s="87"/>
      <c r="O22" s="29"/>
      <c r="P22" s="30">
        <f t="shared" si="1"/>
        <v>1</v>
      </c>
      <c r="Q22" s="30">
        <f t="shared" si="1"/>
        <v>1</v>
      </c>
      <c r="R22" s="30">
        <f t="shared" si="1"/>
        <v>0.01</v>
      </c>
      <c r="S22" s="30">
        <f t="shared" si="1"/>
        <v>0.01</v>
      </c>
      <c r="T22" s="30">
        <f t="shared" si="1"/>
        <v>0.01</v>
      </c>
      <c r="U22" s="31" t="str">
        <f t="shared" si="2"/>
        <v>2-0</v>
      </c>
      <c r="V22" s="31"/>
      <c r="W22" s="32" t="s">
        <v>523</v>
      </c>
      <c r="X22" s="33"/>
      <c r="Y22" s="2"/>
      <c r="Z22" s="34">
        <v>2</v>
      </c>
    </row>
    <row r="23" spans="2:26" ht="25.5">
      <c r="B23" s="88" t="s">
        <v>524</v>
      </c>
      <c r="C23" s="72" t="str">
        <f>+C9</f>
        <v>Rimpilä Iivari</v>
      </c>
      <c r="D23" s="72" t="str">
        <f>+D9</f>
        <v>PT Jyväskylä</v>
      </c>
      <c r="E23" s="73" t="s">
        <v>514</v>
      </c>
      <c r="F23" s="138" t="str">
        <f>+C11</f>
        <v>Åvist Aapo</v>
      </c>
      <c r="G23" s="138"/>
      <c r="H23" s="138"/>
      <c r="I23" s="98" t="str">
        <f>+D11</f>
        <v>OPT-86</v>
      </c>
      <c r="J23" s="103" t="s">
        <v>63</v>
      </c>
      <c r="K23" s="74" t="s">
        <v>119</v>
      </c>
      <c r="L23" s="74"/>
      <c r="M23" s="74"/>
      <c r="N23" s="87"/>
      <c r="O23" s="29"/>
      <c r="P23" s="30">
        <f t="shared" si="1"/>
        <v>0.1</v>
      </c>
      <c r="Q23" s="30">
        <f t="shared" si="1"/>
        <v>0.1</v>
      </c>
      <c r="R23" s="30">
        <f t="shared" si="1"/>
        <v>0.01</v>
      </c>
      <c r="S23" s="30">
        <f t="shared" si="1"/>
        <v>0.01</v>
      </c>
      <c r="T23" s="30">
        <f t="shared" si="1"/>
        <v>0.01</v>
      </c>
      <c r="U23" s="31" t="str">
        <f t="shared" si="2"/>
        <v>0-2</v>
      </c>
      <c r="V23" s="31"/>
      <c r="W23" s="32" t="s">
        <v>223</v>
      </c>
      <c r="X23" s="33"/>
      <c r="Y23" s="2"/>
      <c r="Z23" s="34">
        <v>3</v>
      </c>
    </row>
    <row r="24" spans="2:26" ht="25.5">
      <c r="B24" s="86" t="s">
        <v>525</v>
      </c>
      <c r="C24" s="75" t="str">
        <f aca="true" t="shared" si="3" ref="C24:D26">+C7</f>
        <v>Herrala Matti</v>
      </c>
      <c r="D24" s="75" t="str">
        <f t="shared" si="3"/>
        <v>YPTS</v>
      </c>
      <c r="E24" s="76" t="s">
        <v>514</v>
      </c>
      <c r="F24" s="137" t="str">
        <f>+C12</f>
        <v>Jokitalo Roni</v>
      </c>
      <c r="G24" s="137"/>
      <c r="H24" s="137"/>
      <c r="I24" s="97" t="str">
        <f>+D12</f>
        <v>YPTS</v>
      </c>
      <c r="J24" s="103" t="s">
        <v>120</v>
      </c>
      <c r="K24" s="74" t="s">
        <v>54</v>
      </c>
      <c r="L24" s="74"/>
      <c r="M24" s="74"/>
      <c r="N24" s="87"/>
      <c r="O24" s="29"/>
      <c r="P24" s="30">
        <f t="shared" si="1"/>
        <v>0.1</v>
      </c>
      <c r="Q24" s="30">
        <f t="shared" si="1"/>
        <v>0.1</v>
      </c>
      <c r="R24" s="30">
        <f t="shared" si="1"/>
        <v>0.01</v>
      </c>
      <c r="S24" s="30">
        <f t="shared" si="1"/>
        <v>0.01</v>
      </c>
      <c r="T24" s="30">
        <f t="shared" si="1"/>
        <v>0.01</v>
      </c>
      <c r="U24" s="31" t="str">
        <f t="shared" si="2"/>
        <v>0-2</v>
      </c>
      <c r="V24" s="31"/>
      <c r="W24" s="32" t="s">
        <v>526</v>
      </c>
      <c r="X24" s="33"/>
      <c r="Y24" s="2"/>
      <c r="Z24" s="34">
        <v>5</v>
      </c>
    </row>
    <row r="25" spans="2:26" ht="25.5">
      <c r="B25" s="88" t="s">
        <v>527</v>
      </c>
      <c r="C25" s="72" t="str">
        <f t="shared" si="3"/>
        <v>Mäkelä Eetu</v>
      </c>
      <c r="D25" s="72" t="str">
        <f t="shared" si="3"/>
        <v>OPT-86</v>
      </c>
      <c r="E25" s="73" t="s">
        <v>514</v>
      </c>
      <c r="F25" s="138" t="str">
        <f>+C11</f>
        <v>Åvist Aapo</v>
      </c>
      <c r="G25" s="138"/>
      <c r="H25" s="138"/>
      <c r="I25" s="98" t="str">
        <f>+D11</f>
        <v>OPT-86</v>
      </c>
      <c r="J25" s="103" t="s">
        <v>63</v>
      </c>
      <c r="K25" s="74" t="s">
        <v>63</v>
      </c>
      <c r="L25" s="74"/>
      <c r="M25" s="74"/>
      <c r="N25" s="87"/>
      <c r="O25" s="29"/>
      <c r="P25" s="30">
        <f t="shared" si="1"/>
        <v>0.1</v>
      </c>
      <c r="Q25" s="30">
        <f t="shared" si="1"/>
        <v>0.1</v>
      </c>
      <c r="R25" s="30">
        <f t="shared" si="1"/>
        <v>0.01</v>
      </c>
      <c r="S25" s="30">
        <f t="shared" si="1"/>
        <v>0.01</v>
      </c>
      <c r="T25" s="30">
        <f t="shared" si="1"/>
        <v>0.01</v>
      </c>
      <c r="U25" s="31" t="str">
        <f t="shared" si="2"/>
        <v>0-2</v>
      </c>
      <c r="V25" s="31"/>
      <c r="W25" s="32" t="s">
        <v>222</v>
      </c>
      <c r="X25" s="33"/>
      <c r="Y25" s="2"/>
      <c r="Z25" s="34">
        <v>1</v>
      </c>
    </row>
    <row r="26" spans="2:26" ht="25.5">
      <c r="B26" s="86" t="s">
        <v>528</v>
      </c>
      <c r="C26" s="75" t="str">
        <f t="shared" si="3"/>
        <v>Rimpilä Iivari</v>
      </c>
      <c r="D26" s="75" t="str">
        <f t="shared" si="3"/>
        <v>PT Jyväskylä</v>
      </c>
      <c r="E26" s="76" t="s">
        <v>514</v>
      </c>
      <c r="F26" s="137" t="str">
        <f>+C10</f>
        <v>Paananen Akseli</v>
      </c>
      <c r="G26" s="137"/>
      <c r="H26" s="137"/>
      <c r="I26" s="97" t="str">
        <f>+D10</f>
        <v>PT Jyväskylä</v>
      </c>
      <c r="J26" s="103" t="s">
        <v>55</v>
      </c>
      <c r="K26" s="74" t="s">
        <v>119</v>
      </c>
      <c r="L26" s="74" t="s">
        <v>55</v>
      </c>
      <c r="M26" s="74"/>
      <c r="N26" s="87"/>
      <c r="O26" s="29"/>
      <c r="P26" s="30">
        <f t="shared" si="1"/>
        <v>1</v>
      </c>
      <c r="Q26" s="30">
        <f t="shared" si="1"/>
        <v>0.1</v>
      </c>
      <c r="R26" s="30">
        <f t="shared" si="1"/>
        <v>1</v>
      </c>
      <c r="S26" s="30">
        <f t="shared" si="1"/>
        <v>0.01</v>
      </c>
      <c r="T26" s="30">
        <f t="shared" si="1"/>
        <v>0.01</v>
      </c>
      <c r="U26" s="31" t="str">
        <f t="shared" si="2"/>
        <v>2-1</v>
      </c>
      <c r="V26" s="31"/>
      <c r="W26" s="32" t="s">
        <v>70</v>
      </c>
      <c r="X26" s="33"/>
      <c r="Y26" s="2"/>
      <c r="Z26" s="34">
        <v>7</v>
      </c>
    </row>
    <row r="27" spans="2:26" ht="25.5">
      <c r="B27" s="88" t="s">
        <v>529</v>
      </c>
      <c r="C27" s="72" t="str">
        <f>+C6</f>
        <v>Torvikoski Vertti</v>
      </c>
      <c r="D27" s="72" t="str">
        <f>+D6</f>
        <v>YPTS</v>
      </c>
      <c r="E27" s="73" t="s">
        <v>514</v>
      </c>
      <c r="F27" s="138" t="str">
        <f>+C8</f>
        <v>Mäkelä Eetu</v>
      </c>
      <c r="G27" s="138"/>
      <c r="H27" s="138"/>
      <c r="I27" s="98" t="str">
        <f>+D8</f>
        <v>OPT-86</v>
      </c>
      <c r="J27" s="103" t="s">
        <v>59</v>
      </c>
      <c r="K27" s="74" t="s">
        <v>61</v>
      </c>
      <c r="L27" s="74"/>
      <c r="M27" s="74"/>
      <c r="N27" s="87"/>
      <c r="O27" s="29"/>
      <c r="P27" s="30">
        <f t="shared" si="1"/>
        <v>1</v>
      </c>
      <c r="Q27" s="30">
        <f t="shared" si="1"/>
        <v>1</v>
      </c>
      <c r="R27" s="30">
        <f t="shared" si="1"/>
        <v>0.01</v>
      </c>
      <c r="S27" s="30">
        <f t="shared" si="1"/>
        <v>0.01</v>
      </c>
      <c r="T27" s="30">
        <f t="shared" si="1"/>
        <v>0.01</v>
      </c>
      <c r="U27" s="31" t="str">
        <f t="shared" si="2"/>
        <v>2-0</v>
      </c>
      <c r="V27" s="31"/>
      <c r="W27" s="32" t="s">
        <v>58</v>
      </c>
      <c r="X27" s="33"/>
      <c r="Y27" s="2"/>
      <c r="Z27" s="34">
        <v>6</v>
      </c>
    </row>
    <row r="28" spans="2:26" ht="25.5">
      <c r="B28" s="86" t="s">
        <v>530</v>
      </c>
      <c r="C28" s="75" t="str">
        <f>+C7</f>
        <v>Herrala Matti</v>
      </c>
      <c r="D28" s="75" t="str">
        <f>+D7</f>
        <v>YPTS</v>
      </c>
      <c r="E28" s="76" t="s">
        <v>514</v>
      </c>
      <c r="F28" s="137" t="str">
        <f>+C9</f>
        <v>Rimpilä Iivari</v>
      </c>
      <c r="G28" s="137"/>
      <c r="H28" s="137"/>
      <c r="I28" s="97" t="str">
        <f>+D9</f>
        <v>PT Jyväskylä</v>
      </c>
      <c r="J28" s="103" t="s">
        <v>55</v>
      </c>
      <c r="K28" s="74" t="s">
        <v>71</v>
      </c>
      <c r="L28" s="74"/>
      <c r="M28" s="74"/>
      <c r="N28" s="87"/>
      <c r="O28" s="29"/>
      <c r="P28" s="30">
        <f t="shared" si="1"/>
        <v>1</v>
      </c>
      <c r="Q28" s="30">
        <f t="shared" si="1"/>
        <v>1</v>
      </c>
      <c r="R28" s="30">
        <f t="shared" si="1"/>
        <v>0.01</v>
      </c>
      <c r="S28" s="30">
        <f t="shared" si="1"/>
        <v>0.01</v>
      </c>
      <c r="T28" s="30">
        <f t="shared" si="1"/>
        <v>0.01</v>
      </c>
      <c r="U28" s="31" t="str">
        <f t="shared" si="2"/>
        <v>2-0</v>
      </c>
      <c r="V28" s="31"/>
      <c r="W28" s="32" t="s">
        <v>52</v>
      </c>
      <c r="X28" s="33"/>
      <c r="Y28" s="2"/>
      <c r="Z28" s="34">
        <v>5</v>
      </c>
    </row>
    <row r="29" spans="2:26" ht="25.5">
      <c r="B29" s="88" t="s">
        <v>531</v>
      </c>
      <c r="C29" s="72" t="str">
        <f>+C10</f>
        <v>Paananen Akseli</v>
      </c>
      <c r="D29" s="72" t="str">
        <f>+D10</f>
        <v>PT Jyväskylä</v>
      </c>
      <c r="E29" s="73" t="s">
        <v>514</v>
      </c>
      <c r="F29" s="138" t="str">
        <f>+C12</f>
        <v>Jokitalo Roni</v>
      </c>
      <c r="G29" s="138"/>
      <c r="H29" s="138"/>
      <c r="I29" s="98" t="str">
        <f>+D12</f>
        <v>YPTS</v>
      </c>
      <c r="J29" s="103" t="s">
        <v>401</v>
      </c>
      <c r="K29" s="74" t="s">
        <v>65</v>
      </c>
      <c r="L29" s="74"/>
      <c r="M29" s="74"/>
      <c r="N29" s="87"/>
      <c r="O29" s="29"/>
      <c r="P29" s="30">
        <f t="shared" si="1"/>
        <v>0.1</v>
      </c>
      <c r="Q29" s="30">
        <f t="shared" si="1"/>
        <v>0.1</v>
      </c>
      <c r="R29" s="30">
        <f t="shared" si="1"/>
        <v>0.01</v>
      </c>
      <c r="S29" s="30">
        <f t="shared" si="1"/>
        <v>0.01</v>
      </c>
      <c r="T29" s="30">
        <f t="shared" si="1"/>
        <v>0.01</v>
      </c>
      <c r="U29" s="31" t="str">
        <f t="shared" si="2"/>
        <v>0-2</v>
      </c>
      <c r="V29" s="31"/>
      <c r="W29" s="32" t="s">
        <v>532</v>
      </c>
      <c r="X29" s="33"/>
      <c r="Y29" s="2"/>
      <c r="Z29" s="34">
        <v>3</v>
      </c>
    </row>
    <row r="30" spans="2:26" ht="25.5">
      <c r="B30" s="86" t="s">
        <v>533</v>
      </c>
      <c r="C30" s="75" t="str">
        <f>+C6</f>
        <v>Torvikoski Vertti</v>
      </c>
      <c r="D30" s="75" t="str">
        <f>+D6</f>
        <v>YPTS</v>
      </c>
      <c r="E30" s="76" t="s">
        <v>514</v>
      </c>
      <c r="F30" s="137" t="str">
        <f>+C9</f>
        <v>Rimpilä Iivari</v>
      </c>
      <c r="G30" s="137"/>
      <c r="H30" s="137"/>
      <c r="I30" s="97" t="str">
        <f>+D9</f>
        <v>PT Jyväskylä</v>
      </c>
      <c r="J30" s="103" t="s">
        <v>221</v>
      </c>
      <c r="K30" s="74" t="s">
        <v>59</v>
      </c>
      <c r="L30" s="74"/>
      <c r="M30" s="74"/>
      <c r="N30" s="87"/>
      <c r="O30" s="29"/>
      <c r="P30" s="30">
        <f t="shared" si="1"/>
        <v>1</v>
      </c>
      <c r="Q30" s="30">
        <f t="shared" si="1"/>
        <v>1</v>
      </c>
      <c r="R30" s="30">
        <f t="shared" si="1"/>
        <v>0.01</v>
      </c>
      <c r="S30" s="30">
        <f t="shared" si="1"/>
        <v>0.01</v>
      </c>
      <c r="T30" s="30">
        <f t="shared" si="1"/>
        <v>0.01</v>
      </c>
      <c r="U30" s="31" t="str">
        <f t="shared" si="2"/>
        <v>2-0</v>
      </c>
      <c r="V30" s="31"/>
      <c r="W30" s="32" t="s">
        <v>67</v>
      </c>
      <c r="X30" s="33"/>
      <c r="Y30" s="2"/>
      <c r="Z30" s="34">
        <v>2</v>
      </c>
    </row>
    <row r="31" spans="2:26" ht="25.5">
      <c r="B31" s="88" t="s">
        <v>534</v>
      </c>
      <c r="C31" s="72" t="str">
        <f>+C7</f>
        <v>Herrala Matti</v>
      </c>
      <c r="D31" s="72" t="str">
        <f>+D7</f>
        <v>YPTS</v>
      </c>
      <c r="E31" s="73" t="s">
        <v>514</v>
      </c>
      <c r="F31" s="138" t="str">
        <f>+C8</f>
        <v>Mäkelä Eetu</v>
      </c>
      <c r="G31" s="138"/>
      <c r="H31" s="138"/>
      <c r="I31" s="98" t="str">
        <f>+D8</f>
        <v>OPT-86</v>
      </c>
      <c r="J31" s="103" t="s">
        <v>49</v>
      </c>
      <c r="K31" s="74" t="s">
        <v>164</v>
      </c>
      <c r="L31" s="74"/>
      <c r="M31" s="74"/>
      <c r="N31" s="87"/>
      <c r="O31" s="29"/>
      <c r="P31" s="30">
        <f t="shared" si="1"/>
        <v>1</v>
      </c>
      <c r="Q31" s="30">
        <f t="shared" si="1"/>
        <v>1</v>
      </c>
      <c r="R31" s="30">
        <f t="shared" si="1"/>
        <v>0.01</v>
      </c>
      <c r="S31" s="30">
        <f t="shared" si="1"/>
        <v>0.01</v>
      </c>
      <c r="T31" s="30">
        <f t="shared" si="1"/>
        <v>0.01</v>
      </c>
      <c r="U31" s="31" t="str">
        <f t="shared" si="2"/>
        <v>2-0</v>
      </c>
      <c r="V31" s="31"/>
      <c r="W31" s="32" t="s">
        <v>68</v>
      </c>
      <c r="X31" s="33"/>
      <c r="Y31" s="2"/>
      <c r="Z31" s="34">
        <v>4</v>
      </c>
    </row>
    <row r="32" spans="2:26" ht="25.5">
      <c r="B32" s="86" t="s">
        <v>535</v>
      </c>
      <c r="C32" s="75" t="str">
        <f>+C11</f>
        <v>Åvist Aapo</v>
      </c>
      <c r="D32" s="75" t="str">
        <f>+D11</f>
        <v>OPT-86</v>
      </c>
      <c r="E32" s="76" t="s">
        <v>514</v>
      </c>
      <c r="F32" s="137" t="str">
        <f>+C12</f>
        <v>Jokitalo Roni</v>
      </c>
      <c r="G32" s="137"/>
      <c r="H32" s="137"/>
      <c r="I32" s="97" t="str">
        <f>+D12</f>
        <v>YPTS</v>
      </c>
      <c r="J32" s="103" t="s">
        <v>49</v>
      </c>
      <c r="K32" s="74" t="s">
        <v>49</v>
      </c>
      <c r="L32" s="74"/>
      <c r="M32" s="74"/>
      <c r="N32" s="87"/>
      <c r="O32" s="29"/>
      <c r="P32" s="30">
        <f t="shared" si="1"/>
        <v>1</v>
      </c>
      <c r="Q32" s="30">
        <f t="shared" si="1"/>
        <v>1</v>
      </c>
      <c r="R32" s="30">
        <f t="shared" si="1"/>
        <v>0.01</v>
      </c>
      <c r="S32" s="30">
        <f t="shared" si="1"/>
        <v>0.01</v>
      </c>
      <c r="T32" s="30">
        <f t="shared" si="1"/>
        <v>0.01</v>
      </c>
      <c r="U32" s="31" t="str">
        <f t="shared" si="2"/>
        <v>2-0</v>
      </c>
      <c r="V32" s="31"/>
      <c r="W32" s="32" t="s">
        <v>342</v>
      </c>
      <c r="X32" s="33"/>
      <c r="Y32" s="2"/>
      <c r="Z32" s="34">
        <v>1</v>
      </c>
    </row>
    <row r="33" spans="2:26" ht="25.5">
      <c r="B33" s="88" t="s">
        <v>536</v>
      </c>
      <c r="C33" s="72" t="str">
        <f>+C6</f>
        <v>Torvikoski Vertti</v>
      </c>
      <c r="D33" s="72" t="str">
        <f>+D6</f>
        <v>YPTS</v>
      </c>
      <c r="E33" s="73" t="s">
        <v>514</v>
      </c>
      <c r="F33" s="138" t="str">
        <f>+C7</f>
        <v>Herrala Matti</v>
      </c>
      <c r="G33" s="138"/>
      <c r="H33" s="138"/>
      <c r="I33" s="98" t="str">
        <f>+D7</f>
        <v>YPTS</v>
      </c>
      <c r="J33" s="103" t="s">
        <v>49</v>
      </c>
      <c r="K33" s="74" t="s">
        <v>61</v>
      </c>
      <c r="L33" s="74"/>
      <c r="M33" s="74"/>
      <c r="N33" s="87"/>
      <c r="O33" s="29"/>
      <c r="P33" s="30">
        <f t="shared" si="1"/>
        <v>1</v>
      </c>
      <c r="Q33" s="30">
        <f t="shared" si="1"/>
        <v>1</v>
      </c>
      <c r="R33" s="30">
        <f t="shared" si="1"/>
        <v>0.01</v>
      </c>
      <c r="S33" s="30">
        <f t="shared" si="1"/>
        <v>0.01</v>
      </c>
      <c r="T33" s="30">
        <f t="shared" si="1"/>
        <v>0.01</v>
      </c>
      <c r="U33" s="31" t="str">
        <f t="shared" si="2"/>
        <v>2-0</v>
      </c>
      <c r="V33" s="31"/>
      <c r="W33" s="32" t="s">
        <v>74</v>
      </c>
      <c r="X33" s="33"/>
      <c r="Y33" s="2"/>
      <c r="Z33" s="34">
        <v>6</v>
      </c>
    </row>
    <row r="34" spans="2:26" ht="25.5">
      <c r="B34" s="86" t="s">
        <v>537</v>
      </c>
      <c r="C34" s="75" t="str">
        <f>+C8</f>
        <v>Mäkelä Eetu</v>
      </c>
      <c r="D34" s="75" t="str">
        <f>+D8</f>
        <v>OPT-86</v>
      </c>
      <c r="E34" s="76" t="s">
        <v>514</v>
      </c>
      <c r="F34" s="137" t="str">
        <f>+C9</f>
        <v>Rimpilä Iivari</v>
      </c>
      <c r="G34" s="137"/>
      <c r="H34" s="137"/>
      <c r="I34" s="97" t="str">
        <f>+D9</f>
        <v>PT Jyväskylä</v>
      </c>
      <c r="J34" s="103" t="s">
        <v>61</v>
      </c>
      <c r="K34" s="74" t="s">
        <v>50</v>
      </c>
      <c r="L34" s="74"/>
      <c r="M34" s="74"/>
      <c r="N34" s="87"/>
      <c r="O34" s="29"/>
      <c r="P34" s="30">
        <f t="shared" si="1"/>
        <v>1</v>
      </c>
      <c r="Q34" s="30">
        <f t="shared" si="1"/>
        <v>1</v>
      </c>
      <c r="R34" s="30">
        <f t="shared" si="1"/>
        <v>0.01</v>
      </c>
      <c r="S34" s="30">
        <f t="shared" si="1"/>
        <v>0.01</v>
      </c>
      <c r="T34" s="30">
        <f t="shared" si="1"/>
        <v>0.01</v>
      </c>
      <c r="U34" s="31" t="str">
        <f t="shared" si="2"/>
        <v>2-0</v>
      </c>
      <c r="V34" s="31"/>
      <c r="W34" s="32" t="s">
        <v>62</v>
      </c>
      <c r="X34" s="33"/>
      <c r="Y34" s="2"/>
      <c r="Z34" s="34">
        <v>7</v>
      </c>
    </row>
    <row r="35" spans="2:26" ht="26.25" thickBot="1">
      <c r="B35" s="91" t="s">
        <v>538</v>
      </c>
      <c r="C35" s="92" t="str">
        <f>+C10</f>
        <v>Paananen Akseli</v>
      </c>
      <c r="D35" s="92" t="str">
        <f>+D10</f>
        <v>PT Jyväskylä</v>
      </c>
      <c r="E35" s="93" t="s">
        <v>514</v>
      </c>
      <c r="F35" s="141" t="str">
        <f>+C11</f>
        <v>Åvist Aapo</v>
      </c>
      <c r="G35" s="141"/>
      <c r="H35" s="141"/>
      <c r="I35" s="101" t="str">
        <f>+D11</f>
        <v>OPT-86</v>
      </c>
      <c r="J35" s="104" t="s">
        <v>121</v>
      </c>
      <c r="K35" s="94" t="s">
        <v>65</v>
      </c>
      <c r="L35" s="94"/>
      <c r="M35" s="94"/>
      <c r="N35" s="95"/>
      <c r="O35" s="29"/>
      <c r="P35" s="30">
        <f t="shared" si="1"/>
        <v>0.1</v>
      </c>
      <c r="Q35" s="30">
        <f t="shared" si="1"/>
        <v>0.1</v>
      </c>
      <c r="R35" s="30">
        <f t="shared" si="1"/>
        <v>0.01</v>
      </c>
      <c r="S35" s="30">
        <f t="shared" si="1"/>
        <v>0.01</v>
      </c>
      <c r="T35" s="30">
        <f t="shared" si="1"/>
        <v>0.01</v>
      </c>
      <c r="U35" s="31" t="str">
        <f t="shared" si="2"/>
        <v>0-2</v>
      </c>
      <c r="V35" s="31"/>
      <c r="W35" s="32" t="s">
        <v>227</v>
      </c>
      <c r="X35" s="33"/>
      <c r="Y35" s="2"/>
      <c r="Z35" s="34">
        <v>4</v>
      </c>
    </row>
  </sheetData>
  <sheetProtection/>
  <mergeCells count="21">
    <mergeCell ref="F33:H33"/>
    <mergeCell ref="F34:H34"/>
    <mergeCell ref="F35:H35"/>
    <mergeCell ref="F27:H27"/>
    <mergeCell ref="F28:H28"/>
    <mergeCell ref="F29:H29"/>
    <mergeCell ref="F30:H30"/>
    <mergeCell ref="F31:H31"/>
    <mergeCell ref="F32:H32"/>
    <mergeCell ref="F21:H21"/>
    <mergeCell ref="F22:H22"/>
    <mergeCell ref="F23:H23"/>
    <mergeCell ref="F24:H24"/>
    <mergeCell ref="F25:H25"/>
    <mergeCell ref="F26:H26"/>
    <mergeCell ref="F15:H15"/>
    <mergeCell ref="F16:H16"/>
    <mergeCell ref="F17:H17"/>
    <mergeCell ref="F18:H18"/>
    <mergeCell ref="F19:H19"/>
    <mergeCell ref="F20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35"/>
  <sheetViews>
    <sheetView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12.7109375" style="129" customWidth="1"/>
    <col min="2" max="2" width="10.7109375" style="0" bestFit="1" customWidth="1"/>
    <col min="3" max="3" width="36.7109375" style="0" bestFit="1" customWidth="1"/>
    <col min="4" max="4" width="22.28125" style="0" bestFit="1" customWidth="1"/>
    <col min="5" max="8" width="6.57421875" style="0" bestFit="1" customWidth="1"/>
    <col min="9" max="9" width="19.140625" style="0" bestFit="1" customWidth="1"/>
    <col min="10" max="12" width="10.28125" style="0" bestFit="1" customWidth="1"/>
    <col min="13" max="13" width="9.7109375" style="0" bestFit="1" customWidth="1"/>
    <col min="14" max="14" width="8.7109375" style="0" bestFit="1" customWidth="1"/>
    <col min="16" max="17" width="5.57421875" style="0" bestFit="1" customWidth="1"/>
    <col min="18" max="20" width="7.00390625" style="0" bestFit="1" customWidth="1"/>
    <col min="21" max="21" width="5.00390625" style="0" bestFit="1" customWidth="1"/>
    <col min="23" max="23" width="25.140625" style="0" bestFit="1" customWidth="1"/>
    <col min="26" max="26" width="14.7109375" style="0" bestFit="1" customWidth="1"/>
  </cols>
  <sheetData>
    <row r="2" ht="30">
      <c r="C2" s="4" t="s">
        <v>546</v>
      </c>
    </row>
    <row r="3" ht="30">
      <c r="C3" s="4" t="s">
        <v>502</v>
      </c>
    </row>
    <row r="4" spans="2:26" ht="18.75" thickBot="1">
      <c r="B4" s="5" t="s">
        <v>3</v>
      </c>
      <c r="C4" s="6"/>
      <c r="D4" s="7"/>
      <c r="E4" s="8"/>
      <c r="F4" s="8"/>
      <c r="G4" s="8"/>
      <c r="H4" s="8"/>
      <c r="I4" s="9"/>
      <c r="J4" s="10"/>
      <c r="K4" s="10"/>
      <c r="L4" s="10"/>
      <c r="M4" s="10"/>
      <c r="N4" s="10"/>
      <c r="O4" s="11"/>
      <c r="P4" s="11"/>
      <c r="Q4" s="1"/>
      <c r="R4" s="1"/>
      <c r="S4" s="1"/>
      <c r="T4" s="3"/>
      <c r="U4" s="2"/>
      <c r="V4" s="2"/>
      <c r="W4" s="2"/>
      <c r="X4" s="2"/>
      <c r="Y4" s="2"/>
      <c r="Z4" s="1"/>
    </row>
    <row r="5" spans="2:26" ht="18.75" thickBot="1">
      <c r="B5" s="41"/>
      <c r="C5" s="42" t="s">
        <v>165</v>
      </c>
      <c r="D5" s="42" t="s">
        <v>4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4">
        <v>6</v>
      </c>
      <c r="K5" s="45">
        <v>7</v>
      </c>
      <c r="L5" s="44" t="s">
        <v>6</v>
      </c>
      <c r="M5" s="44" t="s">
        <v>5</v>
      </c>
      <c r="N5" s="46" t="s">
        <v>8</v>
      </c>
      <c r="O5" s="11"/>
      <c r="P5" s="11"/>
      <c r="Q5" s="1"/>
      <c r="R5" s="1"/>
      <c r="S5" s="1"/>
      <c r="T5" s="3"/>
      <c r="U5" s="2"/>
      <c r="V5" s="2"/>
      <c r="W5" s="2"/>
      <c r="X5" s="2"/>
      <c r="Y5" s="2"/>
      <c r="Z5" s="1"/>
    </row>
    <row r="6" spans="1:26" ht="28.5">
      <c r="A6" s="135">
        <v>1</v>
      </c>
      <c r="B6" s="47">
        <v>700</v>
      </c>
      <c r="C6" s="12" t="s">
        <v>539</v>
      </c>
      <c r="D6" s="12" t="s">
        <v>540</v>
      </c>
      <c r="E6" s="13"/>
      <c r="F6" s="14" t="str">
        <f>+U33</f>
        <v>0-2</v>
      </c>
      <c r="G6" s="14" t="str">
        <f>+U27</f>
        <v>0-2</v>
      </c>
      <c r="H6" s="14" t="str">
        <f>+U30</f>
        <v>0-2</v>
      </c>
      <c r="I6" s="14" t="str">
        <f>+U15</f>
        <v>0-2</v>
      </c>
      <c r="J6" s="14" t="str">
        <f>+U18</f>
        <v>2-1</v>
      </c>
      <c r="K6" s="14" t="str">
        <f>+U22</f>
        <v>2-1</v>
      </c>
      <c r="L6" s="15" t="str">
        <f>+CONCATENATE(LEFT(F6)+LEFT(G6)+LEFT(H6)+LEFT(I6)+LEFT(J6)+LEFT(K6),"-",RIGHT(F6)+RIGHT(G6)+RIGHT(H6)+RIGHT(I6)+RIGHT(J6)+RIGHT(K6))</f>
        <v>4-10</v>
      </c>
      <c r="M6" s="16">
        <f>+IF(VALUE(LEFT(F6))&gt;VALUE(RIGHT(F6)),1,0)+IF(VALUE(LEFT(G6))&gt;VALUE(RIGHT(G6)),1,0)+IF(VALUE(LEFT(H6))&gt;VALUE(RIGHT(H6)),1,0)+IF(VALUE(LEFT(I6))&gt;VALUE(RIGHT(I6)),1,0)+IF(VALUE(LEFT(J6))&gt;VALUE(RIGHT(J6)),1,0)+IF(VALUE(LEFT(K6))&gt;VALUE(RIGHT(K6)),1,0)</f>
        <v>2</v>
      </c>
      <c r="N6" s="48">
        <v>5</v>
      </c>
      <c r="O6" s="17"/>
      <c r="P6" s="17"/>
      <c r="Q6" s="1"/>
      <c r="R6" s="1"/>
      <c r="S6" s="1"/>
      <c r="T6" s="3"/>
      <c r="U6" s="2"/>
      <c r="V6" s="2"/>
      <c r="W6" s="2"/>
      <c r="X6" s="2"/>
      <c r="Y6" s="2"/>
      <c r="Z6" s="1"/>
    </row>
    <row r="7" spans="1:26" ht="28.5">
      <c r="A7" s="135">
        <v>2</v>
      </c>
      <c r="B7" s="47">
        <v>660</v>
      </c>
      <c r="C7" s="12" t="s">
        <v>541</v>
      </c>
      <c r="D7" s="12" t="s">
        <v>37</v>
      </c>
      <c r="E7" s="18" t="str">
        <f>+CONCATENATE(RIGHT(F6),"-",LEFT(F6))</f>
        <v>2-0</v>
      </c>
      <c r="F7" s="19"/>
      <c r="G7" s="14" t="str">
        <f>+U31</f>
        <v>2-0</v>
      </c>
      <c r="H7" s="14" t="str">
        <f>+U28</f>
        <v>1-2</v>
      </c>
      <c r="I7" s="14" t="str">
        <f>+U19</f>
        <v>2-1</v>
      </c>
      <c r="J7" s="14" t="str">
        <f>+U16</f>
        <v>2-0</v>
      </c>
      <c r="K7" s="14" t="str">
        <f>+U24</f>
        <v>2-0</v>
      </c>
      <c r="L7" s="20" t="str">
        <f>+CONCATENATE(LEFT(E7)+LEFT(G7)+LEFT(H7)+LEFT(I7)+LEFT(J7)+LEFT(K7),"-",RIGHT(E7)+RIGHT(G7)+RIGHT(H7)+RIGHT(I7)+RIGHT(J7)+RIGHT(K7))</f>
        <v>11-3</v>
      </c>
      <c r="M7" s="16">
        <f>+IF(VALUE(LEFT(E7))&gt;VALUE(RIGHT(E7)),1,0)+IF(VALUE(LEFT(G7))&gt;VALUE(RIGHT(G7)),1,0)+IF(VALUE(LEFT(H7))&gt;VALUE(RIGHT(H7)),1,0)+IF(VALUE(LEFT(I7))&gt;VALUE(RIGHT(I7)),1,0)+IF(VALUE(LEFT(J7))&gt;VALUE(RIGHT(J7)),1,0)+IF(VALUE(LEFT(K7))&gt;VALUE(RIGHT(K7)),1,0)</f>
        <v>5</v>
      </c>
      <c r="N7" s="48">
        <v>2</v>
      </c>
      <c r="O7" s="17"/>
      <c r="P7" s="17"/>
      <c r="Q7" s="1"/>
      <c r="R7" s="1"/>
      <c r="S7" s="1"/>
      <c r="T7" s="3"/>
      <c r="U7" s="2"/>
      <c r="V7" s="2"/>
      <c r="W7" s="2"/>
      <c r="X7" s="2"/>
      <c r="Y7" s="2"/>
      <c r="Z7" s="1"/>
    </row>
    <row r="8" spans="1:26" ht="28.5">
      <c r="A8" s="135">
        <v>3</v>
      </c>
      <c r="B8" s="47">
        <v>600</v>
      </c>
      <c r="C8" s="12" t="s">
        <v>542</v>
      </c>
      <c r="D8" s="12" t="s">
        <v>32</v>
      </c>
      <c r="E8" s="18" t="str">
        <f>+CONCATENATE(RIGHT(G6),"-",LEFT(G6))</f>
        <v>2-0</v>
      </c>
      <c r="F8" s="14" t="str">
        <f>+CONCATENATE(RIGHT(G7),"-",LEFT(G7))</f>
        <v>0-2</v>
      </c>
      <c r="G8" s="19"/>
      <c r="H8" s="14" t="str">
        <f>+U34</f>
        <v>0-2</v>
      </c>
      <c r="I8" s="14" t="str">
        <f>+U21</f>
        <v>2-0</v>
      </c>
      <c r="J8" s="14" t="str">
        <f>+U25</f>
        <v>2-0</v>
      </c>
      <c r="K8" s="14" t="str">
        <f>+U17</f>
        <v>2-1</v>
      </c>
      <c r="L8" s="20" t="str">
        <f>+CONCATENATE(LEFT(E8)+LEFT(F8)+LEFT(H8)+LEFT(I8)+LEFT(J8)+LEFT(K8),"-",RIGHT(E8)+RIGHT(F8)+RIGHT(H8)+RIGHT(I8)+RIGHT(J8)+RIGHT(K8))</f>
        <v>8-5</v>
      </c>
      <c r="M8" s="16">
        <f>+IF(VALUE(LEFT(F8))&gt;VALUE(RIGHT(F8)),1,0)+IF(VALUE(LEFT(E8))&gt;VALUE(RIGHT(E8)),1,0)+IF(VALUE(LEFT(H8))&gt;VALUE(RIGHT(H8)),1,0)+IF(VALUE(LEFT(I8))&gt;VALUE(RIGHT(I8)),1,0)+IF(VALUE(LEFT(J8))&gt;VALUE(RIGHT(J8)),1,0)+IF(VALUE(LEFT(K8))&gt;VALUE(RIGHT(K8)),1,0)</f>
        <v>4</v>
      </c>
      <c r="N8" s="48">
        <v>3</v>
      </c>
      <c r="O8" s="17"/>
      <c r="P8" s="11"/>
      <c r="Q8" s="1"/>
      <c r="R8" s="1"/>
      <c r="S8" s="1"/>
      <c r="T8" s="3"/>
      <c r="U8" s="2"/>
      <c r="V8" s="2"/>
      <c r="W8" s="2"/>
      <c r="X8" s="2"/>
      <c r="Y8" s="2"/>
      <c r="Z8" s="1"/>
    </row>
    <row r="9" spans="1:26" ht="28.5">
      <c r="A9" s="135">
        <v>4</v>
      </c>
      <c r="B9" s="47">
        <v>600</v>
      </c>
      <c r="C9" s="12" t="s">
        <v>543</v>
      </c>
      <c r="D9" s="12" t="s">
        <v>32</v>
      </c>
      <c r="E9" s="18" t="str">
        <f>+CONCATENATE(RIGHT(H6),"-",LEFT(H6))</f>
        <v>2-0</v>
      </c>
      <c r="F9" s="14" t="str">
        <f>+CONCATENATE(RIGHT(H7),"-",LEFT(H7))</f>
        <v>2-1</v>
      </c>
      <c r="G9" s="14" t="str">
        <f>+CONCATENATE(RIGHT(H8),"-",LEFT(H8))</f>
        <v>2-0</v>
      </c>
      <c r="H9" s="19"/>
      <c r="I9" s="14" t="str">
        <f>+U26</f>
        <v>0-2</v>
      </c>
      <c r="J9" s="14" t="str">
        <f>+U23</f>
        <v>2-0</v>
      </c>
      <c r="K9" s="14" t="str">
        <f>+U20</f>
        <v>2-0</v>
      </c>
      <c r="L9" s="20" t="str">
        <f>+CONCATENATE(LEFT(E9)+LEFT(F9)+LEFT(G9)+LEFT(I9)+LEFT(J9)+LEFT(K9),"-",RIGHT(E9)+RIGHT(F9)+RIGHT(G9)+RIGHT(I9)+RIGHT(J9)+RIGHT(K9))</f>
        <v>10-3</v>
      </c>
      <c r="M9" s="16">
        <f>+IF(VALUE(LEFT(F9))&gt;VALUE(RIGHT(F9)),1,0)+IF(VALUE(LEFT(G9))&gt;VALUE(RIGHT(G9)),1,0)+IF(VALUE(LEFT(E9))&gt;VALUE(RIGHT(E9)),1,0)+IF(VALUE(LEFT(I9))&gt;VALUE(RIGHT(I9)),1,0)+IF(VALUE(LEFT(J9))&gt;VALUE(RIGHT(J9)),1,0)+IF(VALUE(LEFT(K9))&gt;VALUE(RIGHT(K9)),1,0)</f>
        <v>5</v>
      </c>
      <c r="N9" s="48">
        <v>1</v>
      </c>
      <c r="O9" s="17"/>
      <c r="P9" s="11"/>
      <c r="Q9" s="1"/>
      <c r="R9" s="1"/>
      <c r="S9" s="1"/>
      <c r="T9" s="3"/>
      <c r="U9" s="2"/>
      <c r="V9" s="2"/>
      <c r="W9" s="2"/>
      <c r="X9" s="2"/>
      <c r="Y9" s="2"/>
      <c r="Z9" s="1"/>
    </row>
    <row r="10" spans="1:26" ht="28.5">
      <c r="A10" s="135">
        <v>5</v>
      </c>
      <c r="B10" s="47">
        <v>600</v>
      </c>
      <c r="C10" s="12" t="s">
        <v>544</v>
      </c>
      <c r="D10" s="12" t="s">
        <v>32</v>
      </c>
      <c r="E10" s="18" t="str">
        <f>+CONCATENATE(RIGHT(I6),"-",LEFT(I6))</f>
        <v>2-0</v>
      </c>
      <c r="F10" s="14" t="str">
        <f>+CONCATENATE(RIGHT(I7),"-",LEFT(I7))</f>
        <v>1-2</v>
      </c>
      <c r="G10" s="14" t="str">
        <f>+CONCATENATE(RIGHT(I8),"-",LEFT(I8))</f>
        <v>0-2</v>
      </c>
      <c r="H10" s="14" t="str">
        <f>+CONCATENATE(RIGHT(I9),"-",LEFT(I9))</f>
        <v>2-0</v>
      </c>
      <c r="I10" s="19"/>
      <c r="J10" s="14" t="str">
        <f>+U35</f>
        <v>2-0</v>
      </c>
      <c r="K10" s="14" t="str">
        <f>+U29</f>
        <v>2-1</v>
      </c>
      <c r="L10" s="20" t="str">
        <f>+CONCATENATE(LEFT(E10)+LEFT(F10)+LEFT(G10)+LEFT(H10)+LEFT(J10)+LEFT(K10),"-",RIGHT(E10)+RIGHT(F10)+RIGHT(G10)+RIGHT(H10)+RIGHT(J10)+RIGHT(K10))</f>
        <v>9-5</v>
      </c>
      <c r="M10" s="16">
        <f>+IF(VALUE(LEFT(F10))&gt;VALUE(RIGHT(F10)),1,0)+IF(VALUE(LEFT(G10))&gt;VALUE(RIGHT(G10)),1,0)+IF(VALUE(LEFT(H10))&gt;VALUE(RIGHT(H10)),1,0)+IF(VALUE(LEFT(E10))&gt;VALUE(RIGHT(E10)),1,0)+IF(VALUE(LEFT(J10))&gt;VALUE(RIGHT(J10)),1,0)+IF(VALUE(LEFT(K10))&gt;VALUE(RIGHT(K10)),1,0)</f>
        <v>4</v>
      </c>
      <c r="N10" s="48">
        <v>4</v>
      </c>
      <c r="O10" s="17"/>
      <c r="P10" s="11"/>
      <c r="Q10" s="1"/>
      <c r="R10" s="1"/>
      <c r="S10" s="1"/>
      <c r="T10" s="3"/>
      <c r="U10" s="2"/>
      <c r="V10" s="2"/>
      <c r="W10" s="2"/>
      <c r="X10" s="2"/>
      <c r="Y10" s="2"/>
      <c r="Z10" s="1"/>
    </row>
    <row r="11" spans="1:26" ht="28.5">
      <c r="A11" s="135">
        <v>6</v>
      </c>
      <c r="B11" s="47">
        <v>600</v>
      </c>
      <c r="C11" s="12" t="s">
        <v>545</v>
      </c>
      <c r="D11" s="12" t="s">
        <v>32</v>
      </c>
      <c r="E11" s="18" t="str">
        <f>+CONCATENATE(RIGHT(J6),"-",LEFT(J6))</f>
        <v>1-2</v>
      </c>
      <c r="F11" s="14" t="str">
        <f>+CONCATENATE(RIGHT(J7),"-",LEFT(J7))</f>
        <v>0-2</v>
      </c>
      <c r="G11" s="14" t="str">
        <f>+CONCATENATE(RIGHT(J8),"-",LEFT(J8))</f>
        <v>0-2</v>
      </c>
      <c r="H11" s="14" t="str">
        <f>+CONCATENATE(RIGHT(J9),"-",LEFT(J9))</f>
        <v>0-2</v>
      </c>
      <c r="I11" s="14" t="str">
        <f>+CONCATENATE(RIGHT(J10),"-",LEFT(J10))</f>
        <v>0-2</v>
      </c>
      <c r="J11" s="19"/>
      <c r="K11" s="14" t="str">
        <f>+U32</f>
        <v>0-2</v>
      </c>
      <c r="L11" s="20" t="str">
        <f>+CONCATENATE(LEFT(E11)+LEFT(F11)+LEFT(G11)+LEFT(H11)+LEFT(I11)+LEFT(K11),"-",RIGHT(E11)+RIGHT(F11)+RIGHT(G11)+RIGHT(H11)+RIGHT(I11)+RIGHT(K11))</f>
        <v>1-12</v>
      </c>
      <c r="M11" s="16">
        <f>+IF(VALUE(LEFT(F11))&gt;VALUE(RIGHT(F11)),1,0)+IF(VALUE(LEFT(G11))&gt;VALUE(RIGHT(G11)),1,0)+IF(VALUE(LEFT(H11))&gt;VALUE(RIGHT(H11)),1,0)+IF(VALUE(LEFT(I11))&gt;VALUE(RIGHT(I11)),1,0)+IF(VALUE(LEFT(E11))&gt;VALUE(RIGHT(E11)),1,0)+IF(VALUE(LEFT(K11))&gt;VALUE(RIGHT(K11)),1,0)</f>
        <v>0</v>
      </c>
      <c r="N11" s="48">
        <v>7</v>
      </c>
      <c r="O11" s="17"/>
      <c r="P11" s="11"/>
      <c r="Q11" s="1"/>
      <c r="R11" s="1"/>
      <c r="S11" s="1"/>
      <c r="T11" s="3"/>
      <c r="U11" s="2"/>
      <c r="V11" s="2"/>
      <c r="W11" s="2"/>
      <c r="X11" s="2"/>
      <c r="Y11" s="2"/>
      <c r="Z11" s="1"/>
    </row>
    <row r="12" spans="1:26" ht="29.25" thickBot="1">
      <c r="A12" s="135">
        <v>7</v>
      </c>
      <c r="B12" s="49">
        <v>600</v>
      </c>
      <c r="C12" s="50" t="s">
        <v>499</v>
      </c>
      <c r="D12" s="50" t="s">
        <v>207</v>
      </c>
      <c r="E12" s="51" t="str">
        <f>+CONCATENATE(RIGHT(K6),"-",LEFT(K6))</f>
        <v>1-2</v>
      </c>
      <c r="F12" s="52" t="str">
        <f>+CONCATENATE(RIGHT(K7),"-",LEFT(K7))</f>
        <v>0-2</v>
      </c>
      <c r="G12" s="52" t="str">
        <f>+CONCATENATE(RIGHT(K8),"-",LEFT(K8))</f>
        <v>1-2</v>
      </c>
      <c r="H12" s="52" t="str">
        <f>+CONCATENATE(RIGHT(K9),"-",LEFT(K9))</f>
        <v>0-2</v>
      </c>
      <c r="I12" s="52" t="str">
        <f>+CONCATENATE(RIGHT(K10),"-",LEFT(K10))</f>
        <v>1-2</v>
      </c>
      <c r="J12" s="52" t="str">
        <f>+CONCATENATE(RIGHT(K11),"-",LEFT(K11))</f>
        <v>2-0</v>
      </c>
      <c r="K12" s="53"/>
      <c r="L12" s="54" t="str">
        <f>+CONCATENATE(LEFT(E12)+LEFT(F12)+LEFT(G12)+LEFT(H12)+LEFT(I12)+LEFT(J12),"-",RIGHT(E12)+RIGHT(F12)+RIGHT(G12)+RIGHT(H12)+RIGHT(I12)+RIGHT(J12))</f>
        <v>5-10</v>
      </c>
      <c r="M12" s="55">
        <f>+IF(VALUE(LEFT(F12))&gt;VALUE(RIGHT(F12)),1,0)+IF(VALUE(LEFT(G12))&gt;VALUE(RIGHT(G12)),1,0)+IF(VALUE(LEFT(H12))&gt;VALUE(RIGHT(H12)),1,0)+IF(VALUE(LEFT(I12))&gt;VALUE(RIGHT(I12)),1,0)+IF(VALUE(LEFT(E12))&gt;VALUE(RIGHT(E12)),1,0)+IF(VALUE(LEFT(J12))&gt;VALUE(RIGHT(J12)),1,0)</f>
        <v>1</v>
      </c>
      <c r="N12" s="56">
        <v>6</v>
      </c>
      <c r="O12" s="1"/>
      <c r="P12" s="1"/>
      <c r="Q12" s="1"/>
      <c r="R12" s="1"/>
      <c r="S12" s="1"/>
      <c r="T12" s="3"/>
      <c r="U12" s="2"/>
      <c r="V12" s="2"/>
      <c r="W12" s="2"/>
      <c r="X12" s="2"/>
      <c r="Y12" s="2"/>
      <c r="Z12" s="1"/>
    </row>
    <row r="13" spans="2:26" ht="23.25">
      <c r="B13" s="21"/>
      <c r="C13" s="22"/>
      <c r="D13" s="22"/>
      <c r="E13" s="23"/>
      <c r="F13" s="23"/>
      <c r="G13" s="23"/>
      <c r="H13" s="23"/>
      <c r="I13" s="23"/>
      <c r="J13" s="23"/>
      <c r="K13" s="21"/>
      <c r="L13" s="21"/>
      <c r="M13" s="24"/>
      <c r="N13" s="22"/>
      <c r="O13" s="1"/>
      <c r="P13" s="1"/>
      <c r="Q13" s="1"/>
      <c r="R13" s="1"/>
      <c r="S13" s="1"/>
      <c r="T13" s="3"/>
      <c r="U13" s="2"/>
      <c r="V13" s="2"/>
      <c r="W13" s="2"/>
      <c r="X13" s="2"/>
      <c r="Y13" s="2"/>
      <c r="Z13" s="1"/>
    </row>
    <row r="14" spans="2:26" ht="23.25">
      <c r="B14" s="1"/>
      <c r="C14" s="2"/>
      <c r="D14" s="2"/>
      <c r="E14" s="1"/>
      <c r="F14" s="1"/>
      <c r="G14" s="1"/>
      <c r="H14" s="1"/>
      <c r="I14" s="2"/>
      <c r="J14" s="21" t="s">
        <v>507</v>
      </c>
      <c r="K14" s="22" t="s">
        <v>508</v>
      </c>
      <c r="L14" s="22" t="s">
        <v>509</v>
      </c>
      <c r="M14" s="22" t="s">
        <v>510</v>
      </c>
      <c r="N14" s="22" t="s">
        <v>511</v>
      </c>
      <c r="O14" s="1"/>
      <c r="P14" s="1"/>
      <c r="Q14" s="1"/>
      <c r="R14" s="1"/>
      <c r="S14" s="1"/>
      <c r="T14" s="3"/>
      <c r="U14" s="2"/>
      <c r="V14" s="2"/>
      <c r="W14" s="25" t="s">
        <v>512</v>
      </c>
      <c r="X14" s="22"/>
      <c r="Y14" s="22"/>
      <c r="Z14" s="25" t="s">
        <v>46</v>
      </c>
    </row>
    <row r="15" spans="2:26" ht="25.5">
      <c r="B15" s="26" t="s">
        <v>513</v>
      </c>
      <c r="C15" s="26" t="str">
        <f aca="true" t="shared" si="0" ref="C15:D17">+C6</f>
        <v>Nyman Viljami</v>
      </c>
      <c r="D15" s="26" t="str">
        <f t="shared" si="0"/>
        <v>YTPS</v>
      </c>
      <c r="E15" s="27" t="s">
        <v>514</v>
      </c>
      <c r="F15" s="26" t="str">
        <f>+C10</f>
        <v>Savela Kasperi</v>
      </c>
      <c r="G15" s="26"/>
      <c r="H15" s="26"/>
      <c r="I15" s="26" t="str">
        <f>+D10</f>
        <v>YPTS</v>
      </c>
      <c r="J15" s="28" t="s">
        <v>291</v>
      </c>
      <c r="K15" s="28" t="s">
        <v>63</v>
      </c>
      <c r="L15" s="28"/>
      <c r="M15" s="28"/>
      <c r="N15" s="28"/>
      <c r="O15" s="29"/>
      <c r="P15" s="30">
        <f aca="true" t="shared" si="1" ref="P15:T35">IF(ISTEXT(J15),IF(VALUE(SUBSTITUTE(LEFT(J15,2),"-",",0"))&gt;VALUE(SUBSTITUTE(RIGHT(J15,2),"-","")),1,0.1),0.01)</f>
        <v>0.1</v>
      </c>
      <c r="Q15" s="30">
        <f t="shared" si="1"/>
        <v>0.1</v>
      </c>
      <c r="R15" s="30">
        <f t="shared" si="1"/>
        <v>0.01</v>
      </c>
      <c r="S15" s="30">
        <f t="shared" si="1"/>
        <v>0.01</v>
      </c>
      <c r="T15" s="30">
        <f t="shared" si="1"/>
        <v>0.01</v>
      </c>
      <c r="U15" s="31" t="str">
        <f aca="true" t="shared" si="2" ref="U15:U35">LEFT(REPLACE(SUM(P15:T15),2,1,"-"),3)</f>
        <v>0-2</v>
      </c>
      <c r="V15" s="31"/>
      <c r="W15" s="32" t="s">
        <v>47</v>
      </c>
      <c r="X15" s="33"/>
      <c r="Y15" s="2"/>
      <c r="Z15" s="34">
        <v>2</v>
      </c>
    </row>
    <row r="16" spans="2:26" ht="25.5">
      <c r="B16" s="35" t="s">
        <v>515</v>
      </c>
      <c r="C16" s="35" t="str">
        <f t="shared" si="0"/>
        <v>Hyttinen Iiro</v>
      </c>
      <c r="D16" s="35" t="str">
        <f t="shared" si="0"/>
        <v>OPT-86</v>
      </c>
      <c r="E16" s="36" t="s">
        <v>514</v>
      </c>
      <c r="F16" s="35" t="str">
        <f>+C11</f>
        <v>Raudaskoski Tuukka</v>
      </c>
      <c r="G16" s="35"/>
      <c r="H16" s="35"/>
      <c r="I16" s="35" t="str">
        <f>+D11</f>
        <v>YPTS</v>
      </c>
      <c r="J16" s="28" t="s">
        <v>59</v>
      </c>
      <c r="K16" s="28" t="s">
        <v>61</v>
      </c>
      <c r="L16" s="28"/>
      <c r="M16" s="28"/>
      <c r="N16" s="28"/>
      <c r="O16" s="29"/>
      <c r="P16" s="30">
        <f t="shared" si="1"/>
        <v>1</v>
      </c>
      <c r="Q16" s="30">
        <f t="shared" si="1"/>
        <v>1</v>
      </c>
      <c r="R16" s="30">
        <f t="shared" si="1"/>
        <v>0.01</v>
      </c>
      <c r="S16" s="30">
        <f t="shared" si="1"/>
        <v>0.01</v>
      </c>
      <c r="T16" s="30">
        <f t="shared" si="1"/>
        <v>0.01</v>
      </c>
      <c r="U16" s="31" t="str">
        <f t="shared" si="2"/>
        <v>2-0</v>
      </c>
      <c r="V16" s="31"/>
      <c r="W16" s="32" t="s">
        <v>225</v>
      </c>
      <c r="X16" s="33"/>
      <c r="Y16" s="2"/>
      <c r="Z16" s="34">
        <v>3</v>
      </c>
    </row>
    <row r="17" spans="2:26" ht="25.5">
      <c r="B17" s="26" t="s">
        <v>516</v>
      </c>
      <c r="C17" s="26" t="str">
        <f t="shared" si="0"/>
        <v>Österberg Mico</v>
      </c>
      <c r="D17" s="26" t="str">
        <f t="shared" si="0"/>
        <v>YPTS</v>
      </c>
      <c r="E17" s="27" t="s">
        <v>514</v>
      </c>
      <c r="F17" s="26" t="str">
        <f>+C12</f>
        <v>Rautiainen Kaapo</v>
      </c>
      <c r="G17" s="26"/>
      <c r="H17" s="26"/>
      <c r="I17" s="26" t="str">
        <f>+D12</f>
        <v>PT Jyväskylä</v>
      </c>
      <c r="J17" s="28" t="s">
        <v>48</v>
      </c>
      <c r="K17" s="28" t="s">
        <v>54</v>
      </c>
      <c r="L17" s="28" t="s">
        <v>49</v>
      </c>
      <c r="M17" s="28"/>
      <c r="N17" s="28"/>
      <c r="O17" s="29"/>
      <c r="P17" s="30">
        <f t="shared" si="1"/>
        <v>1</v>
      </c>
      <c r="Q17" s="30">
        <f t="shared" si="1"/>
        <v>0.1</v>
      </c>
      <c r="R17" s="30">
        <f t="shared" si="1"/>
        <v>1</v>
      </c>
      <c r="S17" s="30">
        <f t="shared" si="1"/>
        <v>0.01</v>
      </c>
      <c r="T17" s="30">
        <f t="shared" si="1"/>
        <v>0.01</v>
      </c>
      <c r="U17" s="31" t="str">
        <f t="shared" si="2"/>
        <v>2-1</v>
      </c>
      <c r="V17" s="31"/>
      <c r="W17" s="32" t="s">
        <v>517</v>
      </c>
      <c r="X17" s="33"/>
      <c r="Y17" s="2"/>
      <c r="Z17" s="34">
        <v>4</v>
      </c>
    </row>
    <row r="18" spans="2:26" ht="25.5">
      <c r="B18" s="37" t="s">
        <v>518</v>
      </c>
      <c r="C18" s="37" t="str">
        <f>+C6</f>
        <v>Nyman Viljami</v>
      </c>
      <c r="D18" s="37" t="str">
        <f>+D6</f>
        <v>YTPS</v>
      </c>
      <c r="E18" s="38" t="s">
        <v>514</v>
      </c>
      <c r="F18" s="37" t="str">
        <f>+C11</f>
        <v>Raudaskoski Tuukka</v>
      </c>
      <c r="G18" s="37"/>
      <c r="H18" s="37"/>
      <c r="I18" s="37" t="str">
        <f>+D11</f>
        <v>YPTS</v>
      </c>
      <c r="J18" s="28" t="s">
        <v>50</v>
      </c>
      <c r="K18" s="28" t="s">
        <v>120</v>
      </c>
      <c r="L18" s="28" t="s">
        <v>53</v>
      </c>
      <c r="M18" s="28"/>
      <c r="N18" s="28"/>
      <c r="O18" s="29"/>
      <c r="P18" s="30">
        <f t="shared" si="1"/>
        <v>1</v>
      </c>
      <c r="Q18" s="30">
        <f t="shared" si="1"/>
        <v>0.1</v>
      </c>
      <c r="R18" s="30">
        <f t="shared" si="1"/>
        <v>1</v>
      </c>
      <c r="S18" s="30">
        <f t="shared" si="1"/>
        <v>0.01</v>
      </c>
      <c r="T18" s="30">
        <f t="shared" si="1"/>
        <v>0.01</v>
      </c>
      <c r="U18" s="31" t="str">
        <f t="shared" si="2"/>
        <v>2-1</v>
      </c>
      <c r="V18" s="31"/>
      <c r="W18" s="32" t="s">
        <v>224</v>
      </c>
      <c r="X18" s="33"/>
      <c r="Y18" s="2"/>
      <c r="Z18" s="34">
        <v>5</v>
      </c>
    </row>
    <row r="19" spans="2:26" ht="25.5">
      <c r="B19" s="26" t="s">
        <v>519</v>
      </c>
      <c r="C19" s="26" t="str">
        <f>+C7</f>
        <v>Hyttinen Iiro</v>
      </c>
      <c r="D19" s="26" t="str">
        <f>+D7</f>
        <v>OPT-86</v>
      </c>
      <c r="E19" s="27" t="s">
        <v>514</v>
      </c>
      <c r="F19" s="26" t="str">
        <f>+C10</f>
        <v>Savela Kasperi</v>
      </c>
      <c r="G19" s="26"/>
      <c r="H19" s="26"/>
      <c r="I19" s="26" t="str">
        <f>+D10</f>
        <v>YPTS</v>
      </c>
      <c r="J19" s="28" t="s">
        <v>56</v>
      </c>
      <c r="K19" s="28" t="s">
        <v>49</v>
      </c>
      <c r="L19" s="28" t="s">
        <v>53</v>
      </c>
      <c r="M19" s="28"/>
      <c r="N19" s="28"/>
      <c r="O19" s="29"/>
      <c r="P19" s="30">
        <f t="shared" si="1"/>
        <v>0.1</v>
      </c>
      <c r="Q19" s="30">
        <f t="shared" si="1"/>
        <v>1</v>
      </c>
      <c r="R19" s="30">
        <f t="shared" si="1"/>
        <v>1</v>
      </c>
      <c r="S19" s="30">
        <f t="shared" si="1"/>
        <v>0.01</v>
      </c>
      <c r="T19" s="30">
        <f t="shared" si="1"/>
        <v>0.01</v>
      </c>
      <c r="U19" s="31" t="str">
        <f t="shared" si="2"/>
        <v>2-1</v>
      </c>
      <c r="V19" s="31"/>
      <c r="W19" s="32" t="s">
        <v>60</v>
      </c>
      <c r="X19" s="33"/>
      <c r="Y19" s="2"/>
      <c r="Z19" s="34">
        <v>1</v>
      </c>
    </row>
    <row r="20" spans="2:26" ht="25.5">
      <c r="B20" s="35" t="s">
        <v>520</v>
      </c>
      <c r="C20" s="35" t="str">
        <f>+C9</f>
        <v>Tenkula Cecilia</v>
      </c>
      <c r="D20" s="35" t="str">
        <f>+D9</f>
        <v>YPTS</v>
      </c>
      <c r="E20" s="36" t="s">
        <v>514</v>
      </c>
      <c r="F20" s="35" t="str">
        <f>+C12</f>
        <v>Rautiainen Kaapo</v>
      </c>
      <c r="G20" s="35"/>
      <c r="H20" s="35"/>
      <c r="I20" s="35" t="str">
        <f>+D12</f>
        <v>PT Jyväskylä</v>
      </c>
      <c r="J20" s="28" t="s">
        <v>96</v>
      </c>
      <c r="K20" s="28" t="s">
        <v>48</v>
      </c>
      <c r="L20" s="28"/>
      <c r="M20" s="28"/>
      <c r="N20" s="28"/>
      <c r="O20" s="29"/>
      <c r="P20" s="30">
        <f t="shared" si="1"/>
        <v>1</v>
      </c>
      <c r="Q20" s="30">
        <f t="shared" si="1"/>
        <v>1</v>
      </c>
      <c r="R20" s="30">
        <f t="shared" si="1"/>
        <v>0.01</v>
      </c>
      <c r="S20" s="30">
        <f t="shared" si="1"/>
        <v>0.01</v>
      </c>
      <c r="T20" s="30">
        <f t="shared" si="1"/>
        <v>0.01</v>
      </c>
      <c r="U20" s="31" t="str">
        <f t="shared" si="2"/>
        <v>2-0</v>
      </c>
      <c r="V20" s="31"/>
      <c r="W20" s="32" t="s">
        <v>358</v>
      </c>
      <c r="X20" s="33"/>
      <c r="Y20" s="2"/>
      <c r="Z20" s="34">
        <v>6</v>
      </c>
    </row>
    <row r="21" spans="2:26" ht="25.5">
      <c r="B21" s="40" t="s">
        <v>521</v>
      </c>
      <c r="C21" s="40" t="str">
        <f>+C8</f>
        <v>Österberg Mico</v>
      </c>
      <c r="D21" s="40" t="str">
        <f>+D8</f>
        <v>YPTS</v>
      </c>
      <c r="E21" s="39" t="s">
        <v>514</v>
      </c>
      <c r="F21" s="40" t="str">
        <f>+C10</f>
        <v>Savela Kasperi</v>
      </c>
      <c r="G21" s="40"/>
      <c r="H21" s="40"/>
      <c r="I21" s="40" t="str">
        <f>+D10</f>
        <v>YPTS</v>
      </c>
      <c r="J21" s="28" t="s">
        <v>55</v>
      </c>
      <c r="K21" s="28" t="s">
        <v>49</v>
      </c>
      <c r="L21" s="28"/>
      <c r="M21" s="28"/>
      <c r="N21" s="28"/>
      <c r="O21" s="29"/>
      <c r="P21" s="30">
        <f t="shared" si="1"/>
        <v>1</v>
      </c>
      <c r="Q21" s="30">
        <f t="shared" si="1"/>
        <v>1</v>
      </c>
      <c r="R21" s="30">
        <f t="shared" si="1"/>
        <v>0.01</v>
      </c>
      <c r="S21" s="30">
        <f t="shared" si="1"/>
        <v>0.01</v>
      </c>
      <c r="T21" s="30">
        <f t="shared" si="1"/>
        <v>0.01</v>
      </c>
      <c r="U21" s="31" t="str">
        <f>LEFT(REPLACE(SUM(P21:T21),2,1,"-"),3)</f>
        <v>2-0</v>
      </c>
      <c r="V21" s="31"/>
      <c r="W21" s="32" t="s">
        <v>75</v>
      </c>
      <c r="X21" s="33"/>
      <c r="Y21" s="2"/>
      <c r="Z21" s="34">
        <v>7</v>
      </c>
    </row>
    <row r="22" spans="2:26" ht="25.5">
      <c r="B22" s="37" t="s">
        <v>522</v>
      </c>
      <c r="C22" s="37" t="str">
        <f>+C6</f>
        <v>Nyman Viljami</v>
      </c>
      <c r="D22" s="37" t="str">
        <f>+D6</f>
        <v>YTPS</v>
      </c>
      <c r="E22" s="38" t="s">
        <v>514</v>
      </c>
      <c r="F22" s="37" t="str">
        <f>+C12</f>
        <v>Rautiainen Kaapo</v>
      </c>
      <c r="G22" s="37"/>
      <c r="H22" s="37"/>
      <c r="I22" s="37" t="str">
        <f>+D12</f>
        <v>PT Jyväskylä</v>
      </c>
      <c r="J22" s="28" t="s">
        <v>291</v>
      </c>
      <c r="K22" s="28" t="s">
        <v>48</v>
      </c>
      <c r="L22" s="28" t="s">
        <v>59</v>
      </c>
      <c r="M22" s="28"/>
      <c r="N22" s="28"/>
      <c r="O22" s="29"/>
      <c r="P22" s="30">
        <f t="shared" si="1"/>
        <v>0.1</v>
      </c>
      <c r="Q22" s="30">
        <f t="shared" si="1"/>
        <v>1</v>
      </c>
      <c r="R22" s="30">
        <f t="shared" si="1"/>
        <v>1</v>
      </c>
      <c r="S22" s="30">
        <f t="shared" si="1"/>
        <v>0.01</v>
      </c>
      <c r="T22" s="30">
        <f t="shared" si="1"/>
        <v>0.01</v>
      </c>
      <c r="U22" s="31" t="str">
        <f t="shared" si="2"/>
        <v>2-1</v>
      </c>
      <c r="V22" s="31"/>
      <c r="W22" s="32" t="s">
        <v>523</v>
      </c>
      <c r="X22" s="33"/>
      <c r="Y22" s="2"/>
      <c r="Z22" s="34">
        <v>2</v>
      </c>
    </row>
    <row r="23" spans="2:26" ht="25.5">
      <c r="B23" s="26" t="s">
        <v>524</v>
      </c>
      <c r="C23" s="26" t="str">
        <f>+C9</f>
        <v>Tenkula Cecilia</v>
      </c>
      <c r="D23" s="26" t="str">
        <f>+D9</f>
        <v>YPTS</v>
      </c>
      <c r="E23" s="27" t="s">
        <v>514</v>
      </c>
      <c r="F23" s="26" t="str">
        <f>+C11</f>
        <v>Raudaskoski Tuukka</v>
      </c>
      <c r="G23" s="26"/>
      <c r="H23" s="26"/>
      <c r="I23" s="26" t="str">
        <f>+D11</f>
        <v>YPTS</v>
      </c>
      <c r="J23" s="28" t="s">
        <v>50</v>
      </c>
      <c r="K23" s="28" t="s">
        <v>50</v>
      </c>
      <c r="L23" s="28"/>
      <c r="M23" s="28"/>
      <c r="N23" s="28"/>
      <c r="O23" s="29"/>
      <c r="P23" s="30">
        <f t="shared" si="1"/>
        <v>1</v>
      </c>
      <c r="Q23" s="30">
        <f t="shared" si="1"/>
        <v>1</v>
      </c>
      <c r="R23" s="30">
        <f t="shared" si="1"/>
        <v>0.01</v>
      </c>
      <c r="S23" s="30">
        <f t="shared" si="1"/>
        <v>0.01</v>
      </c>
      <c r="T23" s="30">
        <f t="shared" si="1"/>
        <v>0.01</v>
      </c>
      <c r="U23" s="31" t="str">
        <f t="shared" si="2"/>
        <v>2-0</v>
      </c>
      <c r="V23" s="31"/>
      <c r="W23" s="32" t="s">
        <v>223</v>
      </c>
      <c r="X23" s="33"/>
      <c r="Y23" s="2"/>
      <c r="Z23" s="34">
        <v>3</v>
      </c>
    </row>
    <row r="24" spans="2:26" ht="25.5">
      <c r="B24" s="35" t="s">
        <v>525</v>
      </c>
      <c r="C24" s="35" t="str">
        <f aca="true" t="shared" si="3" ref="C24:D26">+C7</f>
        <v>Hyttinen Iiro</v>
      </c>
      <c r="D24" s="35" t="str">
        <f t="shared" si="3"/>
        <v>OPT-86</v>
      </c>
      <c r="E24" s="36" t="s">
        <v>514</v>
      </c>
      <c r="F24" s="35" t="str">
        <f>+C12</f>
        <v>Rautiainen Kaapo</v>
      </c>
      <c r="G24" s="35"/>
      <c r="H24" s="35"/>
      <c r="I24" s="35" t="str">
        <f>+D12</f>
        <v>PT Jyväskylä</v>
      </c>
      <c r="J24" s="28" t="s">
        <v>96</v>
      </c>
      <c r="K24" s="28" t="s">
        <v>50</v>
      </c>
      <c r="L24" s="28"/>
      <c r="M24" s="28"/>
      <c r="N24" s="28"/>
      <c r="O24" s="29"/>
      <c r="P24" s="30">
        <f t="shared" si="1"/>
        <v>1</v>
      </c>
      <c r="Q24" s="30">
        <f t="shared" si="1"/>
        <v>1</v>
      </c>
      <c r="R24" s="30">
        <f t="shared" si="1"/>
        <v>0.01</v>
      </c>
      <c r="S24" s="30">
        <f t="shared" si="1"/>
        <v>0.01</v>
      </c>
      <c r="T24" s="30">
        <f t="shared" si="1"/>
        <v>0.01</v>
      </c>
      <c r="U24" s="31" t="str">
        <f t="shared" si="2"/>
        <v>2-0</v>
      </c>
      <c r="V24" s="31"/>
      <c r="W24" s="32" t="s">
        <v>526</v>
      </c>
      <c r="X24" s="33"/>
      <c r="Y24" s="2"/>
      <c r="Z24" s="34">
        <v>5</v>
      </c>
    </row>
    <row r="25" spans="2:26" ht="25.5">
      <c r="B25" s="26" t="s">
        <v>527</v>
      </c>
      <c r="C25" s="26" t="str">
        <f t="shared" si="3"/>
        <v>Österberg Mico</v>
      </c>
      <c r="D25" s="26" t="str">
        <f t="shared" si="3"/>
        <v>YPTS</v>
      </c>
      <c r="E25" s="27" t="s">
        <v>514</v>
      </c>
      <c r="F25" s="26" t="str">
        <f>+C11</f>
        <v>Raudaskoski Tuukka</v>
      </c>
      <c r="G25" s="26"/>
      <c r="H25" s="26"/>
      <c r="I25" s="26" t="str">
        <f>+D11</f>
        <v>YPTS</v>
      </c>
      <c r="J25" s="28" t="s">
        <v>61</v>
      </c>
      <c r="K25" s="28" t="s">
        <v>48</v>
      </c>
      <c r="L25" s="28"/>
      <c r="M25" s="28"/>
      <c r="N25" s="28"/>
      <c r="O25" s="29"/>
      <c r="P25" s="30">
        <f t="shared" si="1"/>
        <v>1</v>
      </c>
      <c r="Q25" s="30">
        <f t="shared" si="1"/>
        <v>1</v>
      </c>
      <c r="R25" s="30">
        <f t="shared" si="1"/>
        <v>0.01</v>
      </c>
      <c r="S25" s="30">
        <f t="shared" si="1"/>
        <v>0.01</v>
      </c>
      <c r="T25" s="30">
        <f t="shared" si="1"/>
        <v>0.01</v>
      </c>
      <c r="U25" s="31" t="str">
        <f t="shared" si="2"/>
        <v>2-0</v>
      </c>
      <c r="V25" s="31"/>
      <c r="W25" s="32" t="s">
        <v>222</v>
      </c>
      <c r="X25" s="33"/>
      <c r="Y25" s="2"/>
      <c r="Z25" s="34">
        <v>1</v>
      </c>
    </row>
    <row r="26" spans="2:26" ht="25.5">
      <c r="B26" s="35" t="s">
        <v>528</v>
      </c>
      <c r="C26" s="35" t="str">
        <f t="shared" si="3"/>
        <v>Tenkula Cecilia</v>
      </c>
      <c r="D26" s="35" t="str">
        <f t="shared" si="3"/>
        <v>YPTS</v>
      </c>
      <c r="E26" s="36" t="s">
        <v>514</v>
      </c>
      <c r="F26" s="35" t="str">
        <f>+C10</f>
        <v>Savela Kasperi</v>
      </c>
      <c r="G26" s="35"/>
      <c r="H26" s="35"/>
      <c r="I26" s="35" t="str">
        <f>+D10</f>
        <v>YPTS</v>
      </c>
      <c r="J26" s="28" t="s">
        <v>63</v>
      </c>
      <c r="K26" s="28" t="s">
        <v>64</v>
      </c>
      <c r="L26" s="28"/>
      <c r="M26" s="28"/>
      <c r="N26" s="28"/>
      <c r="O26" s="29"/>
      <c r="P26" s="30">
        <f t="shared" si="1"/>
        <v>0.1</v>
      </c>
      <c r="Q26" s="30">
        <f t="shared" si="1"/>
        <v>0.1</v>
      </c>
      <c r="R26" s="30">
        <f t="shared" si="1"/>
        <v>0.01</v>
      </c>
      <c r="S26" s="30">
        <f t="shared" si="1"/>
        <v>0.01</v>
      </c>
      <c r="T26" s="30">
        <f t="shared" si="1"/>
        <v>0.01</v>
      </c>
      <c r="U26" s="31" t="str">
        <f t="shared" si="2"/>
        <v>0-2</v>
      </c>
      <c r="V26" s="31"/>
      <c r="W26" s="32" t="s">
        <v>70</v>
      </c>
      <c r="X26" s="33"/>
      <c r="Y26" s="2"/>
      <c r="Z26" s="34">
        <v>7</v>
      </c>
    </row>
    <row r="27" spans="2:26" ht="25.5">
      <c r="B27" s="26" t="s">
        <v>529</v>
      </c>
      <c r="C27" s="26" t="str">
        <f>+C6</f>
        <v>Nyman Viljami</v>
      </c>
      <c r="D27" s="26" t="str">
        <f>+D6</f>
        <v>YTPS</v>
      </c>
      <c r="E27" s="27" t="s">
        <v>514</v>
      </c>
      <c r="F27" s="26" t="str">
        <f>+C8</f>
        <v>Österberg Mico</v>
      </c>
      <c r="G27" s="26"/>
      <c r="H27" s="26"/>
      <c r="I27" s="26" t="str">
        <f>+D8</f>
        <v>YPTS</v>
      </c>
      <c r="J27" s="28" t="s">
        <v>54</v>
      </c>
      <c r="K27" s="28" t="s">
        <v>63</v>
      </c>
      <c r="L27" s="28"/>
      <c r="M27" s="28"/>
      <c r="N27" s="28"/>
      <c r="O27" s="29"/>
      <c r="P27" s="30">
        <f t="shared" si="1"/>
        <v>0.1</v>
      </c>
      <c r="Q27" s="30">
        <f t="shared" si="1"/>
        <v>0.1</v>
      </c>
      <c r="R27" s="30">
        <f t="shared" si="1"/>
        <v>0.01</v>
      </c>
      <c r="S27" s="30">
        <f t="shared" si="1"/>
        <v>0.01</v>
      </c>
      <c r="T27" s="30">
        <f t="shared" si="1"/>
        <v>0.01</v>
      </c>
      <c r="U27" s="31" t="str">
        <f t="shared" si="2"/>
        <v>0-2</v>
      </c>
      <c r="V27" s="31"/>
      <c r="W27" s="32" t="s">
        <v>58</v>
      </c>
      <c r="X27" s="33"/>
      <c r="Y27" s="2"/>
      <c r="Z27" s="34">
        <v>6</v>
      </c>
    </row>
    <row r="28" spans="2:26" ht="25.5">
      <c r="B28" s="35" t="s">
        <v>530</v>
      </c>
      <c r="C28" s="35" t="str">
        <f>+C7</f>
        <v>Hyttinen Iiro</v>
      </c>
      <c r="D28" s="35" t="str">
        <f>+D7</f>
        <v>OPT-86</v>
      </c>
      <c r="E28" s="36" t="s">
        <v>514</v>
      </c>
      <c r="F28" s="35" t="str">
        <f>+C9</f>
        <v>Tenkula Cecilia</v>
      </c>
      <c r="G28" s="35"/>
      <c r="H28" s="35"/>
      <c r="I28" s="35" t="str">
        <f>+D9</f>
        <v>YPTS</v>
      </c>
      <c r="J28" s="28" t="s">
        <v>54</v>
      </c>
      <c r="K28" s="28" t="s">
        <v>48</v>
      </c>
      <c r="L28" s="28" t="s">
        <v>120</v>
      </c>
      <c r="M28" s="28"/>
      <c r="N28" s="28"/>
      <c r="O28" s="29"/>
      <c r="P28" s="30">
        <f t="shared" si="1"/>
        <v>0.1</v>
      </c>
      <c r="Q28" s="30">
        <f t="shared" si="1"/>
        <v>1</v>
      </c>
      <c r="R28" s="30">
        <f t="shared" si="1"/>
        <v>0.1</v>
      </c>
      <c r="S28" s="30">
        <f t="shared" si="1"/>
        <v>0.01</v>
      </c>
      <c r="T28" s="30">
        <f t="shared" si="1"/>
        <v>0.01</v>
      </c>
      <c r="U28" s="31" t="str">
        <f t="shared" si="2"/>
        <v>1-2</v>
      </c>
      <c r="V28" s="31"/>
      <c r="W28" s="32" t="s">
        <v>52</v>
      </c>
      <c r="X28" s="33"/>
      <c r="Y28" s="2"/>
      <c r="Z28" s="34">
        <v>5</v>
      </c>
    </row>
    <row r="29" spans="2:26" ht="25.5">
      <c r="B29" s="26" t="s">
        <v>531</v>
      </c>
      <c r="C29" s="26" t="str">
        <f>+C10</f>
        <v>Savela Kasperi</v>
      </c>
      <c r="D29" s="26" t="str">
        <f>+D10</f>
        <v>YPTS</v>
      </c>
      <c r="E29" s="27" t="s">
        <v>514</v>
      </c>
      <c r="F29" s="26" t="str">
        <f>+C12</f>
        <v>Rautiainen Kaapo</v>
      </c>
      <c r="G29" s="26"/>
      <c r="H29" s="26"/>
      <c r="I29" s="26" t="str">
        <f>+D12</f>
        <v>PT Jyväskylä</v>
      </c>
      <c r="J29" s="28" t="s">
        <v>120</v>
      </c>
      <c r="K29" s="28" t="s">
        <v>55</v>
      </c>
      <c r="L29" s="28" t="s">
        <v>48</v>
      </c>
      <c r="M29" s="28"/>
      <c r="N29" s="28"/>
      <c r="O29" s="29"/>
      <c r="P29" s="30">
        <f t="shared" si="1"/>
        <v>0.1</v>
      </c>
      <c r="Q29" s="30">
        <f t="shared" si="1"/>
        <v>1</v>
      </c>
      <c r="R29" s="30">
        <f t="shared" si="1"/>
        <v>1</v>
      </c>
      <c r="S29" s="30">
        <f t="shared" si="1"/>
        <v>0.01</v>
      </c>
      <c r="T29" s="30">
        <f t="shared" si="1"/>
        <v>0.01</v>
      </c>
      <c r="U29" s="31" t="str">
        <f t="shared" si="2"/>
        <v>2-1</v>
      </c>
      <c r="V29" s="31"/>
      <c r="W29" s="32" t="s">
        <v>532</v>
      </c>
      <c r="X29" s="33"/>
      <c r="Y29" s="2"/>
      <c r="Z29" s="34">
        <v>3</v>
      </c>
    </row>
    <row r="30" spans="2:26" ht="25.5">
      <c r="B30" s="35" t="s">
        <v>533</v>
      </c>
      <c r="C30" s="35" t="str">
        <f>+C6</f>
        <v>Nyman Viljami</v>
      </c>
      <c r="D30" s="35" t="str">
        <f>+D6</f>
        <v>YTPS</v>
      </c>
      <c r="E30" s="36" t="s">
        <v>514</v>
      </c>
      <c r="F30" s="35" t="str">
        <f>+C9</f>
        <v>Tenkula Cecilia</v>
      </c>
      <c r="G30" s="35"/>
      <c r="H30" s="35"/>
      <c r="I30" s="35" t="str">
        <f>+D9</f>
        <v>YPTS</v>
      </c>
      <c r="J30" s="28" t="s">
        <v>63</v>
      </c>
      <c r="K30" s="28" t="s">
        <v>56</v>
      </c>
      <c r="L30" s="28"/>
      <c r="M30" s="28"/>
      <c r="N30" s="28"/>
      <c r="O30" s="29"/>
      <c r="P30" s="30">
        <f t="shared" si="1"/>
        <v>0.1</v>
      </c>
      <c r="Q30" s="30">
        <f t="shared" si="1"/>
        <v>0.1</v>
      </c>
      <c r="R30" s="30">
        <f t="shared" si="1"/>
        <v>0.01</v>
      </c>
      <c r="S30" s="30">
        <f t="shared" si="1"/>
        <v>0.01</v>
      </c>
      <c r="T30" s="30">
        <f t="shared" si="1"/>
        <v>0.01</v>
      </c>
      <c r="U30" s="31" t="str">
        <f t="shared" si="2"/>
        <v>0-2</v>
      </c>
      <c r="V30" s="31"/>
      <c r="W30" s="32" t="s">
        <v>67</v>
      </c>
      <c r="X30" s="33"/>
      <c r="Y30" s="2"/>
      <c r="Z30" s="34">
        <v>2</v>
      </c>
    </row>
    <row r="31" spans="2:26" ht="25.5">
      <c r="B31" s="26" t="s">
        <v>534</v>
      </c>
      <c r="C31" s="26" t="str">
        <f>+C7</f>
        <v>Hyttinen Iiro</v>
      </c>
      <c r="D31" s="26" t="str">
        <f>+D7</f>
        <v>OPT-86</v>
      </c>
      <c r="E31" s="27" t="s">
        <v>514</v>
      </c>
      <c r="F31" s="26" t="str">
        <f>+C8</f>
        <v>Österberg Mico</v>
      </c>
      <c r="G31" s="26"/>
      <c r="H31" s="26"/>
      <c r="I31" s="26" t="str">
        <f>+D8</f>
        <v>YPTS</v>
      </c>
      <c r="J31" s="28" t="s">
        <v>55</v>
      </c>
      <c r="K31" s="28" t="s">
        <v>48</v>
      </c>
      <c r="L31" s="28"/>
      <c r="M31" s="28"/>
      <c r="N31" s="28"/>
      <c r="O31" s="29"/>
      <c r="P31" s="30">
        <f t="shared" si="1"/>
        <v>1</v>
      </c>
      <c r="Q31" s="30">
        <f t="shared" si="1"/>
        <v>1</v>
      </c>
      <c r="R31" s="30">
        <f t="shared" si="1"/>
        <v>0.01</v>
      </c>
      <c r="S31" s="30">
        <f t="shared" si="1"/>
        <v>0.01</v>
      </c>
      <c r="T31" s="30">
        <f t="shared" si="1"/>
        <v>0.01</v>
      </c>
      <c r="U31" s="31" t="str">
        <f t="shared" si="2"/>
        <v>2-0</v>
      </c>
      <c r="V31" s="31"/>
      <c r="W31" s="32" t="s">
        <v>68</v>
      </c>
      <c r="X31" s="33"/>
      <c r="Y31" s="2"/>
      <c r="Z31" s="34">
        <v>4</v>
      </c>
    </row>
    <row r="32" spans="2:26" ht="25.5">
      <c r="B32" s="35" t="s">
        <v>535</v>
      </c>
      <c r="C32" s="35" t="str">
        <f>+C11</f>
        <v>Raudaskoski Tuukka</v>
      </c>
      <c r="D32" s="35" t="str">
        <f>+D11</f>
        <v>YPTS</v>
      </c>
      <c r="E32" s="36" t="s">
        <v>514</v>
      </c>
      <c r="F32" s="35" t="str">
        <f>+C12</f>
        <v>Rautiainen Kaapo</v>
      </c>
      <c r="G32" s="35"/>
      <c r="H32" s="35"/>
      <c r="I32" s="35" t="str">
        <f>+D12</f>
        <v>PT Jyväskylä</v>
      </c>
      <c r="J32" s="28" t="s">
        <v>38</v>
      </c>
      <c r="K32" s="28" t="s">
        <v>119</v>
      </c>
      <c r="L32" s="28"/>
      <c r="M32" s="28"/>
      <c r="N32" s="28"/>
      <c r="O32" s="29"/>
      <c r="P32" s="30">
        <f t="shared" si="1"/>
        <v>0.1</v>
      </c>
      <c r="Q32" s="30">
        <f t="shared" si="1"/>
        <v>0.1</v>
      </c>
      <c r="R32" s="30">
        <f t="shared" si="1"/>
        <v>0.01</v>
      </c>
      <c r="S32" s="30">
        <f t="shared" si="1"/>
        <v>0.01</v>
      </c>
      <c r="T32" s="30">
        <f t="shared" si="1"/>
        <v>0.01</v>
      </c>
      <c r="U32" s="31" t="str">
        <f t="shared" si="2"/>
        <v>0-2</v>
      </c>
      <c r="V32" s="31"/>
      <c r="W32" s="32" t="s">
        <v>342</v>
      </c>
      <c r="X32" s="33"/>
      <c r="Y32" s="2"/>
      <c r="Z32" s="34">
        <v>1</v>
      </c>
    </row>
    <row r="33" spans="2:26" ht="25.5">
      <c r="B33" s="26" t="s">
        <v>536</v>
      </c>
      <c r="C33" s="26" t="str">
        <f>+C6</f>
        <v>Nyman Viljami</v>
      </c>
      <c r="D33" s="26" t="str">
        <f>+D6</f>
        <v>YTPS</v>
      </c>
      <c r="E33" s="27" t="s">
        <v>514</v>
      </c>
      <c r="F33" s="26" t="str">
        <f>+C7</f>
        <v>Hyttinen Iiro</v>
      </c>
      <c r="G33" s="26"/>
      <c r="H33" s="26"/>
      <c r="I33" s="26" t="str">
        <f>+D7</f>
        <v>OPT-86</v>
      </c>
      <c r="J33" s="28" t="s">
        <v>54</v>
      </c>
      <c r="K33" s="28" t="s">
        <v>38</v>
      </c>
      <c r="L33" s="28"/>
      <c r="M33" s="28"/>
      <c r="N33" s="28"/>
      <c r="O33" s="29"/>
      <c r="P33" s="30">
        <f t="shared" si="1"/>
        <v>0.1</v>
      </c>
      <c r="Q33" s="30">
        <f t="shared" si="1"/>
        <v>0.1</v>
      </c>
      <c r="R33" s="30">
        <f t="shared" si="1"/>
        <v>0.01</v>
      </c>
      <c r="S33" s="30">
        <f t="shared" si="1"/>
        <v>0.01</v>
      </c>
      <c r="T33" s="30">
        <f t="shared" si="1"/>
        <v>0.01</v>
      </c>
      <c r="U33" s="31" t="str">
        <f t="shared" si="2"/>
        <v>0-2</v>
      </c>
      <c r="V33" s="31"/>
      <c r="W33" s="32" t="s">
        <v>74</v>
      </c>
      <c r="X33" s="33"/>
      <c r="Y33" s="2"/>
      <c r="Z33" s="34">
        <v>6</v>
      </c>
    </row>
    <row r="34" spans="2:26" ht="25.5">
      <c r="B34" s="35" t="s">
        <v>537</v>
      </c>
      <c r="C34" s="35" t="str">
        <f>+C8</f>
        <v>Österberg Mico</v>
      </c>
      <c r="D34" s="35" t="str">
        <f>+D8</f>
        <v>YPTS</v>
      </c>
      <c r="E34" s="36" t="s">
        <v>514</v>
      </c>
      <c r="F34" s="35" t="str">
        <f>+C9</f>
        <v>Tenkula Cecilia</v>
      </c>
      <c r="G34" s="35"/>
      <c r="H34" s="35"/>
      <c r="I34" s="35" t="str">
        <f>+D9</f>
        <v>YPTS</v>
      </c>
      <c r="J34" s="28" t="s">
        <v>54</v>
      </c>
      <c r="K34" s="28" t="s">
        <v>120</v>
      </c>
      <c r="L34" s="28"/>
      <c r="M34" s="28"/>
      <c r="N34" s="28"/>
      <c r="O34" s="29"/>
      <c r="P34" s="30">
        <f t="shared" si="1"/>
        <v>0.1</v>
      </c>
      <c r="Q34" s="30">
        <f t="shared" si="1"/>
        <v>0.1</v>
      </c>
      <c r="R34" s="30">
        <f t="shared" si="1"/>
        <v>0.01</v>
      </c>
      <c r="S34" s="30">
        <f t="shared" si="1"/>
        <v>0.01</v>
      </c>
      <c r="T34" s="30">
        <f t="shared" si="1"/>
        <v>0.01</v>
      </c>
      <c r="U34" s="31" t="str">
        <f t="shared" si="2"/>
        <v>0-2</v>
      </c>
      <c r="V34" s="31"/>
      <c r="W34" s="32" t="s">
        <v>62</v>
      </c>
      <c r="X34" s="33"/>
      <c r="Y34" s="2"/>
      <c r="Z34" s="34">
        <v>7</v>
      </c>
    </row>
    <row r="35" spans="2:26" ht="25.5">
      <c r="B35" s="26" t="s">
        <v>538</v>
      </c>
      <c r="C35" s="26" t="str">
        <f>+C10</f>
        <v>Savela Kasperi</v>
      </c>
      <c r="D35" s="26" t="str">
        <f>+D10</f>
        <v>YPTS</v>
      </c>
      <c r="E35" s="27" t="s">
        <v>514</v>
      </c>
      <c r="F35" s="26" t="str">
        <f>+C11</f>
        <v>Raudaskoski Tuukka</v>
      </c>
      <c r="G35" s="26"/>
      <c r="H35" s="26"/>
      <c r="I35" s="26" t="str">
        <f>+D11</f>
        <v>YPTS</v>
      </c>
      <c r="J35" s="28" t="s">
        <v>221</v>
      </c>
      <c r="K35" s="28" t="s">
        <v>96</v>
      </c>
      <c r="L35" s="28"/>
      <c r="M35" s="28"/>
      <c r="N35" s="28"/>
      <c r="O35" s="29"/>
      <c r="P35" s="30">
        <f t="shared" si="1"/>
        <v>1</v>
      </c>
      <c r="Q35" s="30">
        <f t="shared" si="1"/>
        <v>1</v>
      </c>
      <c r="R35" s="30">
        <f t="shared" si="1"/>
        <v>0.01</v>
      </c>
      <c r="S35" s="30">
        <f t="shared" si="1"/>
        <v>0.01</v>
      </c>
      <c r="T35" s="30">
        <f t="shared" si="1"/>
        <v>0.01</v>
      </c>
      <c r="U35" s="31" t="str">
        <f t="shared" si="2"/>
        <v>2-0</v>
      </c>
      <c r="V35" s="31"/>
      <c r="W35" s="32" t="s">
        <v>227</v>
      </c>
      <c r="X35" s="33"/>
      <c r="Y35" s="2"/>
      <c r="Z35" s="34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57421875" style="0" bestFit="1" customWidth="1"/>
    <col min="3" max="3" width="14.28125" style="0" bestFit="1" customWidth="1"/>
    <col min="4" max="4" width="10.8515625" style="0" bestFit="1" customWidth="1"/>
  </cols>
  <sheetData>
    <row r="1" ht="15.75" thickBot="1"/>
    <row r="2" ht="15">
      <c r="B2" s="66" t="s">
        <v>0</v>
      </c>
    </row>
    <row r="3" ht="15">
      <c r="B3" s="67" t="s">
        <v>295</v>
      </c>
    </row>
    <row r="4" ht="15.75" thickBot="1">
      <c r="B4" s="68">
        <v>44513</v>
      </c>
    </row>
    <row r="5" ht="15.75" thickBot="1"/>
    <row r="6" spans="2:8" ht="15">
      <c r="B6" s="58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60" t="s">
        <v>8</v>
      </c>
    </row>
    <row r="7" spans="1:8" ht="15">
      <c r="A7" t="s">
        <v>9</v>
      </c>
      <c r="B7" s="61" t="s">
        <v>296</v>
      </c>
      <c r="C7" s="57" t="s">
        <v>297</v>
      </c>
      <c r="D7" s="57" t="s">
        <v>37</v>
      </c>
      <c r="E7" s="57" t="s">
        <v>16</v>
      </c>
      <c r="F7" s="57" t="s">
        <v>298</v>
      </c>
      <c r="G7" s="57" t="s">
        <v>299</v>
      </c>
      <c r="H7" s="62" t="s">
        <v>9</v>
      </c>
    </row>
    <row r="8" spans="1:8" ht="15">
      <c r="A8" t="s">
        <v>16</v>
      </c>
      <c r="B8" s="61" t="s">
        <v>300</v>
      </c>
      <c r="C8" s="57" t="s">
        <v>301</v>
      </c>
      <c r="D8" s="57" t="s">
        <v>207</v>
      </c>
      <c r="E8" s="57" t="s">
        <v>26</v>
      </c>
      <c r="F8" s="57" t="s">
        <v>302</v>
      </c>
      <c r="G8" s="57" t="s">
        <v>303</v>
      </c>
      <c r="H8" s="62" t="s">
        <v>20</v>
      </c>
    </row>
    <row r="9" spans="1:8" ht="15.75" thickBot="1">
      <c r="A9" t="s">
        <v>20</v>
      </c>
      <c r="B9" s="63" t="s">
        <v>304</v>
      </c>
      <c r="C9" s="64" t="s">
        <v>305</v>
      </c>
      <c r="D9" s="64" t="s">
        <v>102</v>
      </c>
      <c r="E9" s="64" t="s">
        <v>9</v>
      </c>
      <c r="F9" s="64" t="s">
        <v>306</v>
      </c>
      <c r="G9" s="64" t="s">
        <v>307</v>
      </c>
      <c r="H9" s="65" t="s">
        <v>16</v>
      </c>
    </row>
    <row r="10" ht="15">
      <c r="A10" t="s">
        <v>13</v>
      </c>
    </row>
    <row r="11" ht="15.75" thickBot="1"/>
    <row r="12" spans="3:10" ht="15">
      <c r="C12" s="58"/>
      <c r="D12" s="59" t="s">
        <v>40</v>
      </c>
      <c r="E12" s="59" t="s">
        <v>41</v>
      </c>
      <c r="F12" s="59" t="s">
        <v>42</v>
      </c>
      <c r="G12" s="59" t="s">
        <v>43</v>
      </c>
      <c r="H12" s="59" t="s">
        <v>44</v>
      </c>
      <c r="I12" s="59" t="s">
        <v>45</v>
      </c>
      <c r="J12" s="60" t="s">
        <v>46</v>
      </c>
    </row>
    <row r="13" spans="3:10" ht="15">
      <c r="C13" s="61" t="s">
        <v>58</v>
      </c>
      <c r="D13" s="57" t="s">
        <v>50</v>
      </c>
      <c r="E13" s="57" t="s">
        <v>49</v>
      </c>
      <c r="F13" s="57" t="s">
        <v>48</v>
      </c>
      <c r="G13" s="57"/>
      <c r="H13" s="57"/>
      <c r="I13" s="57" t="s">
        <v>51</v>
      </c>
      <c r="J13" s="62" t="s">
        <v>13</v>
      </c>
    </row>
    <row r="14" spans="3:10" ht="15">
      <c r="C14" s="61" t="s">
        <v>52</v>
      </c>
      <c r="D14" s="57"/>
      <c r="E14" s="57"/>
      <c r="F14" s="57"/>
      <c r="G14" s="57"/>
      <c r="H14" s="57"/>
      <c r="I14" s="57"/>
      <c r="J14" s="62" t="s">
        <v>20</v>
      </c>
    </row>
    <row r="15" spans="3:10" ht="15">
      <c r="C15" s="61" t="s">
        <v>67</v>
      </c>
      <c r="D15" s="57"/>
      <c r="E15" s="57"/>
      <c r="F15" s="57"/>
      <c r="G15" s="57"/>
      <c r="H15" s="57"/>
      <c r="I15" s="57"/>
      <c r="J15" s="62" t="s">
        <v>16</v>
      </c>
    </row>
    <row r="16" spans="3:10" ht="15">
      <c r="C16" s="61" t="s">
        <v>68</v>
      </c>
      <c r="D16" s="57" t="s">
        <v>65</v>
      </c>
      <c r="E16" s="57" t="s">
        <v>54</v>
      </c>
      <c r="F16" s="57" t="s">
        <v>120</v>
      </c>
      <c r="G16" s="57"/>
      <c r="H16" s="57"/>
      <c r="I16" s="57" t="s">
        <v>66</v>
      </c>
      <c r="J16" s="62" t="s">
        <v>13</v>
      </c>
    </row>
    <row r="17" spans="3:10" ht="15">
      <c r="C17" s="61" t="s">
        <v>74</v>
      </c>
      <c r="D17" s="57" t="s">
        <v>59</v>
      </c>
      <c r="E17" s="57" t="s">
        <v>71</v>
      </c>
      <c r="F17" s="57" t="s">
        <v>49</v>
      </c>
      <c r="G17" s="57"/>
      <c r="H17" s="57"/>
      <c r="I17" s="57" t="s">
        <v>51</v>
      </c>
      <c r="J17" s="62" t="s">
        <v>20</v>
      </c>
    </row>
    <row r="18" spans="3:10" ht="15.75" thickBot="1">
      <c r="C18" s="63" t="s">
        <v>62</v>
      </c>
      <c r="D18" s="64"/>
      <c r="E18" s="64"/>
      <c r="F18" s="64"/>
      <c r="G18" s="64"/>
      <c r="H18" s="64"/>
      <c r="I18" s="64"/>
      <c r="J18" s="65" t="s">
        <v>9</v>
      </c>
    </row>
    <row r="19" ht="15.75" thickBot="1"/>
    <row r="20" spans="2:8" ht="15">
      <c r="B20" s="58" t="s">
        <v>2</v>
      </c>
      <c r="C20" s="59" t="s">
        <v>76</v>
      </c>
      <c r="D20" s="59" t="s">
        <v>4</v>
      </c>
      <c r="E20" s="59" t="s">
        <v>5</v>
      </c>
      <c r="F20" s="59" t="s">
        <v>6</v>
      </c>
      <c r="G20" s="59" t="s">
        <v>7</v>
      </c>
      <c r="H20" s="60" t="s">
        <v>8</v>
      </c>
    </row>
    <row r="21" spans="1:8" ht="15">
      <c r="A21" t="s">
        <v>9</v>
      </c>
      <c r="B21" s="61" t="s">
        <v>308</v>
      </c>
      <c r="C21" s="57" t="s">
        <v>309</v>
      </c>
      <c r="D21" s="57" t="s">
        <v>37</v>
      </c>
      <c r="E21" s="57" t="s">
        <v>16</v>
      </c>
      <c r="F21" s="57" t="s">
        <v>310</v>
      </c>
      <c r="G21" s="57" t="s">
        <v>311</v>
      </c>
      <c r="H21" s="62" t="s">
        <v>9</v>
      </c>
    </row>
    <row r="22" spans="1:8" ht="15">
      <c r="A22" t="s">
        <v>16</v>
      </c>
      <c r="B22" s="61" t="s">
        <v>312</v>
      </c>
      <c r="C22" s="57" t="s">
        <v>313</v>
      </c>
      <c r="D22" s="57" t="s">
        <v>82</v>
      </c>
      <c r="E22" s="57" t="s">
        <v>9</v>
      </c>
      <c r="F22" s="57" t="s">
        <v>314</v>
      </c>
      <c r="G22" s="57" t="s">
        <v>315</v>
      </c>
      <c r="H22" s="62" t="s">
        <v>16</v>
      </c>
    </row>
    <row r="23" spans="1:8" ht="15.75" thickBot="1">
      <c r="A23" t="s">
        <v>20</v>
      </c>
      <c r="B23" s="63" t="s">
        <v>316</v>
      </c>
      <c r="C23" s="64" t="s">
        <v>317</v>
      </c>
      <c r="D23" s="64" t="s">
        <v>102</v>
      </c>
      <c r="E23" s="64" t="s">
        <v>26</v>
      </c>
      <c r="F23" s="64" t="s">
        <v>302</v>
      </c>
      <c r="G23" s="64" t="s">
        <v>318</v>
      </c>
      <c r="H23" s="65" t="s">
        <v>20</v>
      </c>
    </row>
    <row r="24" ht="15">
      <c r="A24" t="s">
        <v>13</v>
      </c>
    </row>
    <row r="25" ht="15.75" thickBot="1"/>
    <row r="26" spans="3:10" ht="15">
      <c r="C26" s="58"/>
      <c r="D26" s="59" t="s">
        <v>40</v>
      </c>
      <c r="E26" s="59" t="s">
        <v>41</v>
      </c>
      <c r="F26" s="59" t="s">
        <v>42</v>
      </c>
      <c r="G26" s="59" t="s">
        <v>43</v>
      </c>
      <c r="H26" s="59" t="s">
        <v>44</v>
      </c>
      <c r="I26" s="59" t="s">
        <v>45</v>
      </c>
      <c r="J26" s="60" t="s">
        <v>46</v>
      </c>
    </row>
    <row r="27" spans="3:10" ht="15">
      <c r="C27" s="61" t="s">
        <v>58</v>
      </c>
      <c r="D27" s="57" t="s">
        <v>141</v>
      </c>
      <c r="E27" s="57" t="s">
        <v>53</v>
      </c>
      <c r="F27" s="57" t="s">
        <v>71</v>
      </c>
      <c r="G27" s="57"/>
      <c r="H27" s="57"/>
      <c r="I27" s="57" t="s">
        <v>51</v>
      </c>
      <c r="J27" s="62" t="s">
        <v>13</v>
      </c>
    </row>
    <row r="28" spans="3:10" ht="15">
      <c r="C28" s="61" t="s">
        <v>52</v>
      </c>
      <c r="D28" s="57"/>
      <c r="E28" s="57"/>
      <c r="F28" s="57"/>
      <c r="G28" s="57"/>
      <c r="H28" s="57"/>
      <c r="I28" s="57"/>
      <c r="J28" s="62" t="s">
        <v>20</v>
      </c>
    </row>
    <row r="29" spans="3:10" ht="15">
      <c r="C29" s="61" t="s">
        <v>67</v>
      </c>
      <c r="D29" s="57"/>
      <c r="E29" s="57"/>
      <c r="F29" s="57"/>
      <c r="G29" s="57"/>
      <c r="H29" s="57"/>
      <c r="I29" s="57"/>
      <c r="J29" s="62" t="s">
        <v>16</v>
      </c>
    </row>
    <row r="30" spans="3:10" ht="15">
      <c r="C30" s="61" t="s">
        <v>68</v>
      </c>
      <c r="D30" s="57" t="s">
        <v>96</v>
      </c>
      <c r="E30" s="57" t="s">
        <v>49</v>
      </c>
      <c r="F30" s="57" t="s">
        <v>96</v>
      </c>
      <c r="G30" s="57"/>
      <c r="H30" s="57"/>
      <c r="I30" s="57" t="s">
        <v>51</v>
      </c>
      <c r="J30" s="62" t="s">
        <v>13</v>
      </c>
    </row>
    <row r="31" spans="3:10" ht="15">
      <c r="C31" s="61" t="s">
        <v>74</v>
      </c>
      <c r="D31" s="57" t="s">
        <v>96</v>
      </c>
      <c r="E31" s="57" t="s">
        <v>55</v>
      </c>
      <c r="F31" s="57" t="s">
        <v>54</v>
      </c>
      <c r="G31" s="57" t="s">
        <v>71</v>
      </c>
      <c r="H31" s="57"/>
      <c r="I31" s="57" t="s">
        <v>73</v>
      </c>
      <c r="J31" s="62" t="s">
        <v>20</v>
      </c>
    </row>
    <row r="32" spans="3:10" ht="15.75" thickBot="1">
      <c r="C32" s="63" t="s">
        <v>62</v>
      </c>
      <c r="D32" s="64"/>
      <c r="E32" s="64"/>
      <c r="F32" s="64"/>
      <c r="G32" s="64"/>
      <c r="H32" s="64"/>
      <c r="I32" s="64"/>
      <c r="J32" s="65" t="s">
        <v>9</v>
      </c>
    </row>
    <row r="33" ht="15.75" thickBot="1"/>
    <row r="34" spans="2:8" ht="15">
      <c r="B34" s="58" t="s">
        <v>2</v>
      </c>
      <c r="C34" s="59" t="s">
        <v>99</v>
      </c>
      <c r="D34" s="59" t="s">
        <v>4</v>
      </c>
      <c r="E34" s="59" t="s">
        <v>5</v>
      </c>
      <c r="F34" s="59" t="s">
        <v>6</v>
      </c>
      <c r="G34" s="59" t="s">
        <v>7</v>
      </c>
      <c r="H34" s="60" t="s">
        <v>8</v>
      </c>
    </row>
    <row r="35" spans="1:8" ht="15">
      <c r="A35" t="s">
        <v>9</v>
      </c>
      <c r="B35" s="61" t="s">
        <v>319</v>
      </c>
      <c r="C35" s="57" t="s">
        <v>320</v>
      </c>
      <c r="D35" s="57" t="s">
        <v>321</v>
      </c>
      <c r="E35" s="57" t="s">
        <v>16</v>
      </c>
      <c r="F35" s="57" t="s">
        <v>322</v>
      </c>
      <c r="G35" s="57" t="s">
        <v>323</v>
      </c>
      <c r="H35" s="62" t="s">
        <v>16</v>
      </c>
    </row>
    <row r="36" spans="1:8" ht="15">
      <c r="A36" t="s">
        <v>16</v>
      </c>
      <c r="B36" s="61" t="s">
        <v>324</v>
      </c>
      <c r="C36" s="57" t="s">
        <v>325</v>
      </c>
      <c r="D36" s="57" t="s">
        <v>82</v>
      </c>
      <c r="E36" s="57" t="s">
        <v>20</v>
      </c>
      <c r="F36" s="57" t="s">
        <v>326</v>
      </c>
      <c r="G36" s="57" t="s">
        <v>327</v>
      </c>
      <c r="H36" s="62" t="s">
        <v>9</v>
      </c>
    </row>
    <row r="37" spans="1:8" ht="15">
      <c r="A37" t="s">
        <v>20</v>
      </c>
      <c r="B37" s="61" t="s">
        <v>328</v>
      </c>
      <c r="C37" s="57" t="s">
        <v>329</v>
      </c>
      <c r="D37" s="57" t="s">
        <v>102</v>
      </c>
      <c r="E37" s="130">
        <v>1</v>
      </c>
      <c r="F37" s="57" t="s">
        <v>330</v>
      </c>
      <c r="G37" s="57" t="s">
        <v>331</v>
      </c>
      <c r="H37" s="133">
        <v>3</v>
      </c>
    </row>
    <row r="38" spans="1:8" ht="15.75" thickBot="1">
      <c r="A38" t="s">
        <v>13</v>
      </c>
      <c r="B38" s="63" t="s">
        <v>332</v>
      </c>
      <c r="C38" s="64" t="s">
        <v>333</v>
      </c>
      <c r="D38" s="64" t="s">
        <v>32</v>
      </c>
      <c r="E38" s="64" t="s">
        <v>26</v>
      </c>
      <c r="F38" s="64" t="s">
        <v>330</v>
      </c>
      <c r="G38" s="64" t="s">
        <v>334</v>
      </c>
      <c r="H38" s="134">
        <v>4</v>
      </c>
    </row>
    <row r="39" ht="15.75" thickBot="1">
      <c r="J39" s="129"/>
    </row>
    <row r="40" spans="3:10" ht="15">
      <c r="C40" s="58"/>
      <c r="D40" s="59" t="s">
        <v>40</v>
      </c>
      <c r="E40" s="59" t="s">
        <v>41</v>
      </c>
      <c r="F40" s="59" t="s">
        <v>42</v>
      </c>
      <c r="G40" s="59" t="s">
        <v>43</v>
      </c>
      <c r="H40" s="59" t="s">
        <v>44</v>
      </c>
      <c r="I40" s="59" t="s">
        <v>45</v>
      </c>
      <c r="J40" s="60" t="s">
        <v>46</v>
      </c>
    </row>
    <row r="41" spans="3:10" ht="15">
      <c r="C41" s="61" t="s">
        <v>58</v>
      </c>
      <c r="D41" s="57" t="s">
        <v>55</v>
      </c>
      <c r="E41" s="57" t="s">
        <v>96</v>
      </c>
      <c r="F41" s="57" t="s">
        <v>55</v>
      </c>
      <c r="G41" s="57"/>
      <c r="H41" s="57"/>
      <c r="I41" s="57" t="s">
        <v>51</v>
      </c>
      <c r="J41" s="62" t="s">
        <v>13</v>
      </c>
    </row>
    <row r="42" spans="3:10" ht="15">
      <c r="C42" s="61" t="s">
        <v>52</v>
      </c>
      <c r="D42" s="57" t="s">
        <v>59</v>
      </c>
      <c r="E42" s="57" t="s">
        <v>48</v>
      </c>
      <c r="F42" s="57" t="s">
        <v>69</v>
      </c>
      <c r="G42" s="57"/>
      <c r="H42" s="57"/>
      <c r="I42" s="57" t="s">
        <v>51</v>
      </c>
      <c r="J42" s="62" t="s">
        <v>20</v>
      </c>
    </row>
    <row r="43" spans="3:10" ht="15">
      <c r="C43" s="61" t="s">
        <v>67</v>
      </c>
      <c r="D43" s="57" t="s">
        <v>50</v>
      </c>
      <c r="E43" s="57" t="s">
        <v>335</v>
      </c>
      <c r="F43" s="57" t="s">
        <v>50</v>
      </c>
      <c r="G43" s="57"/>
      <c r="H43" s="57"/>
      <c r="I43" s="57" t="s">
        <v>51</v>
      </c>
      <c r="J43" s="62" t="s">
        <v>16</v>
      </c>
    </row>
    <row r="44" spans="3:10" ht="15">
      <c r="C44" s="61" t="s">
        <v>68</v>
      </c>
      <c r="D44" s="57" t="s">
        <v>71</v>
      </c>
      <c r="E44" s="57" t="s">
        <v>226</v>
      </c>
      <c r="F44" s="57" t="s">
        <v>98</v>
      </c>
      <c r="G44" s="57"/>
      <c r="H44" s="57"/>
      <c r="I44" s="57" t="s">
        <v>51</v>
      </c>
      <c r="J44" s="62" t="s">
        <v>13</v>
      </c>
    </row>
    <row r="45" spans="3:10" ht="15">
      <c r="C45" s="61" t="s">
        <v>74</v>
      </c>
      <c r="D45" s="57" t="s">
        <v>54</v>
      </c>
      <c r="E45" s="57" t="s">
        <v>71</v>
      </c>
      <c r="F45" s="57" t="s">
        <v>96</v>
      </c>
      <c r="G45" s="57" t="s">
        <v>54</v>
      </c>
      <c r="H45" s="57" t="s">
        <v>65</v>
      </c>
      <c r="I45" s="57" t="s">
        <v>68</v>
      </c>
      <c r="J45" s="62" t="s">
        <v>20</v>
      </c>
    </row>
    <row r="46" spans="3:10" ht="15.75" thickBot="1">
      <c r="C46" s="63" t="s">
        <v>62</v>
      </c>
      <c r="D46" s="64" t="s">
        <v>55</v>
      </c>
      <c r="E46" s="64" t="s">
        <v>49</v>
      </c>
      <c r="F46" s="64" t="s">
        <v>56</v>
      </c>
      <c r="G46" s="132" t="s">
        <v>55</v>
      </c>
      <c r="H46" s="64"/>
      <c r="I46" s="132" t="s">
        <v>73</v>
      </c>
      <c r="J46" s="65" t="s">
        <v>9</v>
      </c>
    </row>
    <row r="47" ht="15.75" thickBot="1"/>
    <row r="48" spans="2:8" ht="15">
      <c r="B48" s="58" t="s">
        <v>2</v>
      </c>
      <c r="C48" s="59" t="s">
        <v>122</v>
      </c>
      <c r="D48" s="59" t="s">
        <v>4</v>
      </c>
      <c r="E48" s="59" t="s">
        <v>5</v>
      </c>
      <c r="F48" s="59" t="s">
        <v>6</v>
      </c>
      <c r="G48" s="59" t="s">
        <v>7</v>
      </c>
      <c r="H48" s="60" t="s">
        <v>8</v>
      </c>
    </row>
    <row r="49" spans="1:8" ht="15">
      <c r="A49" t="s">
        <v>9</v>
      </c>
      <c r="B49" s="61" t="s">
        <v>336</v>
      </c>
      <c r="C49" s="57" t="s">
        <v>337</v>
      </c>
      <c r="D49" s="57" t="s">
        <v>37</v>
      </c>
      <c r="E49" s="57" t="s">
        <v>20</v>
      </c>
      <c r="F49" s="57" t="s">
        <v>338</v>
      </c>
      <c r="G49" s="57" t="s">
        <v>339</v>
      </c>
      <c r="H49" s="62" t="s">
        <v>9</v>
      </c>
    </row>
    <row r="50" spans="1:8" ht="15">
      <c r="A50" t="s">
        <v>16</v>
      </c>
      <c r="B50" s="61" t="s">
        <v>340</v>
      </c>
      <c r="C50" s="57" t="s">
        <v>341</v>
      </c>
      <c r="D50" s="57" t="s">
        <v>32</v>
      </c>
      <c r="E50" s="57" t="s">
        <v>9</v>
      </c>
      <c r="F50" s="57" t="s">
        <v>342</v>
      </c>
      <c r="G50" s="57" t="s">
        <v>343</v>
      </c>
      <c r="H50" s="62" t="s">
        <v>20</v>
      </c>
    </row>
    <row r="51" spans="1:8" ht="15">
      <c r="A51" t="s">
        <v>20</v>
      </c>
      <c r="B51" s="61" t="s">
        <v>344</v>
      </c>
      <c r="C51" s="57" t="s">
        <v>345</v>
      </c>
      <c r="D51" s="57" t="s">
        <v>82</v>
      </c>
      <c r="E51" s="57" t="s">
        <v>16</v>
      </c>
      <c r="F51" s="57" t="s">
        <v>346</v>
      </c>
      <c r="G51" s="57" t="s">
        <v>347</v>
      </c>
      <c r="H51" s="62" t="s">
        <v>16</v>
      </c>
    </row>
    <row r="52" spans="1:8" ht="15.75" thickBot="1">
      <c r="A52" t="s">
        <v>13</v>
      </c>
      <c r="B52" s="63" t="s">
        <v>348</v>
      </c>
      <c r="C52" s="64" t="s">
        <v>349</v>
      </c>
      <c r="D52" s="64" t="s">
        <v>102</v>
      </c>
      <c r="E52" s="64" t="s">
        <v>26</v>
      </c>
      <c r="F52" s="64" t="s">
        <v>350</v>
      </c>
      <c r="G52" s="64" t="s">
        <v>351</v>
      </c>
      <c r="H52" s="65" t="s">
        <v>13</v>
      </c>
    </row>
    <row r="53" ht="15.75" thickBot="1"/>
    <row r="54" spans="3:10" ht="15">
      <c r="C54" s="58"/>
      <c r="D54" s="59" t="s">
        <v>40</v>
      </c>
      <c r="E54" s="59" t="s">
        <v>41</v>
      </c>
      <c r="F54" s="59" t="s">
        <v>42</v>
      </c>
      <c r="G54" s="59" t="s">
        <v>43</v>
      </c>
      <c r="H54" s="59" t="s">
        <v>44</v>
      </c>
      <c r="I54" s="59" t="s">
        <v>45</v>
      </c>
      <c r="J54" s="60" t="s">
        <v>46</v>
      </c>
    </row>
    <row r="55" spans="3:10" ht="15">
      <c r="C55" s="61" t="s">
        <v>58</v>
      </c>
      <c r="D55" s="57" t="s">
        <v>96</v>
      </c>
      <c r="E55" s="57" t="s">
        <v>54</v>
      </c>
      <c r="F55" s="57" t="s">
        <v>59</v>
      </c>
      <c r="G55" s="57" t="s">
        <v>50</v>
      </c>
      <c r="H55" s="57"/>
      <c r="I55" s="57" t="s">
        <v>73</v>
      </c>
      <c r="J55" s="62" t="s">
        <v>13</v>
      </c>
    </row>
    <row r="56" spans="3:10" ht="15">
      <c r="C56" s="61" t="s">
        <v>52</v>
      </c>
      <c r="D56" s="57" t="s">
        <v>72</v>
      </c>
      <c r="E56" s="57" t="s">
        <v>96</v>
      </c>
      <c r="F56" s="57" t="s">
        <v>50</v>
      </c>
      <c r="G56" s="57" t="s">
        <v>53</v>
      </c>
      <c r="H56" s="57"/>
      <c r="I56" s="57" t="s">
        <v>73</v>
      </c>
      <c r="J56" s="62" t="s">
        <v>20</v>
      </c>
    </row>
    <row r="57" spans="3:10" ht="15">
      <c r="C57" s="61" t="s">
        <v>67</v>
      </c>
      <c r="D57" s="57" t="s">
        <v>335</v>
      </c>
      <c r="E57" s="57" t="s">
        <v>61</v>
      </c>
      <c r="F57" s="57" t="s">
        <v>164</v>
      </c>
      <c r="G57" s="57"/>
      <c r="H57" s="57"/>
      <c r="I57" s="57" t="s">
        <v>51</v>
      </c>
      <c r="J57" s="62" t="s">
        <v>16</v>
      </c>
    </row>
    <row r="58" spans="3:10" ht="15">
      <c r="C58" s="61" t="s">
        <v>68</v>
      </c>
      <c r="D58" s="57" t="s">
        <v>49</v>
      </c>
      <c r="E58" s="57" t="s">
        <v>121</v>
      </c>
      <c r="F58" s="57" t="s">
        <v>56</v>
      </c>
      <c r="G58" s="57" t="s">
        <v>54</v>
      </c>
      <c r="H58" s="57"/>
      <c r="I58" s="57" t="s">
        <v>58</v>
      </c>
      <c r="J58" s="62" t="s">
        <v>13</v>
      </c>
    </row>
    <row r="59" spans="3:10" ht="15">
      <c r="C59" s="61" t="s">
        <v>74</v>
      </c>
      <c r="D59" s="57" t="s">
        <v>54</v>
      </c>
      <c r="E59" s="57" t="s">
        <v>63</v>
      </c>
      <c r="F59" s="57" t="s">
        <v>55</v>
      </c>
      <c r="G59" s="57" t="s">
        <v>50</v>
      </c>
      <c r="H59" s="57" t="s">
        <v>49</v>
      </c>
      <c r="I59" s="57" t="s">
        <v>57</v>
      </c>
      <c r="J59" s="62" t="s">
        <v>20</v>
      </c>
    </row>
    <row r="60" spans="3:10" ht="15.75" thickBot="1">
      <c r="C60" s="63" t="s">
        <v>62</v>
      </c>
      <c r="D60" s="64" t="s">
        <v>63</v>
      </c>
      <c r="E60" s="64" t="s">
        <v>56</v>
      </c>
      <c r="F60" s="64" t="s">
        <v>141</v>
      </c>
      <c r="G60" s="64" t="s">
        <v>49</v>
      </c>
      <c r="H60" s="64" t="s">
        <v>96</v>
      </c>
      <c r="I60" s="64" t="s">
        <v>57</v>
      </c>
      <c r="J60" s="65" t="s">
        <v>9</v>
      </c>
    </row>
    <row r="61" ht="15.75" thickBot="1"/>
    <row r="62" spans="2:8" ht="15">
      <c r="B62" s="58" t="s">
        <v>2</v>
      </c>
      <c r="C62" s="59" t="s">
        <v>143</v>
      </c>
      <c r="D62" s="59" t="s">
        <v>4</v>
      </c>
      <c r="E62" s="59" t="s">
        <v>5</v>
      </c>
      <c r="F62" s="59" t="s">
        <v>6</v>
      </c>
      <c r="G62" s="59" t="s">
        <v>7</v>
      </c>
      <c r="H62" s="60" t="s">
        <v>8</v>
      </c>
    </row>
    <row r="63" spans="1:8" ht="15">
      <c r="A63" t="s">
        <v>9</v>
      </c>
      <c r="B63" s="61" t="s">
        <v>352</v>
      </c>
      <c r="C63" s="57" t="s">
        <v>353</v>
      </c>
      <c r="D63" s="57" t="s">
        <v>32</v>
      </c>
      <c r="E63" s="57" t="s">
        <v>16</v>
      </c>
      <c r="F63" s="57" t="s">
        <v>354</v>
      </c>
      <c r="G63" s="57" t="s">
        <v>355</v>
      </c>
      <c r="H63" s="62" t="s">
        <v>16</v>
      </c>
    </row>
    <row r="64" spans="1:8" ht="15">
      <c r="A64" t="s">
        <v>16</v>
      </c>
      <c r="B64" s="61" t="s">
        <v>356</v>
      </c>
      <c r="C64" s="57" t="s">
        <v>357</v>
      </c>
      <c r="D64" s="57" t="s">
        <v>82</v>
      </c>
      <c r="E64" s="57" t="s">
        <v>9</v>
      </c>
      <c r="F64" s="57" t="s">
        <v>358</v>
      </c>
      <c r="G64" s="57" t="s">
        <v>359</v>
      </c>
      <c r="H64" s="62" t="s">
        <v>13</v>
      </c>
    </row>
    <row r="65" spans="1:8" ht="15">
      <c r="A65" t="s">
        <v>20</v>
      </c>
      <c r="B65" s="61" t="s">
        <v>360</v>
      </c>
      <c r="C65" s="57" t="s">
        <v>361</v>
      </c>
      <c r="D65" s="57" t="s">
        <v>37</v>
      </c>
      <c r="E65" s="57" t="s">
        <v>16</v>
      </c>
      <c r="F65" s="57" t="s">
        <v>362</v>
      </c>
      <c r="G65" s="57" t="s">
        <v>363</v>
      </c>
      <c r="H65" s="62" t="s">
        <v>9</v>
      </c>
    </row>
    <row r="66" spans="1:8" ht="15.75" thickBot="1">
      <c r="A66" t="s">
        <v>13</v>
      </c>
      <c r="B66" s="63" t="s">
        <v>364</v>
      </c>
      <c r="C66" s="64" t="s">
        <v>365</v>
      </c>
      <c r="D66" s="64" t="s">
        <v>199</v>
      </c>
      <c r="E66" s="64" t="s">
        <v>9</v>
      </c>
      <c r="F66" s="64" t="s">
        <v>358</v>
      </c>
      <c r="G66" s="64" t="s">
        <v>366</v>
      </c>
      <c r="H66" s="65" t="s">
        <v>20</v>
      </c>
    </row>
    <row r="67" ht="15.75" thickBot="1"/>
    <row r="68" spans="3:10" ht="15">
      <c r="C68" s="58"/>
      <c r="D68" s="59" t="s">
        <v>40</v>
      </c>
      <c r="E68" s="59" t="s">
        <v>41</v>
      </c>
      <c r="F68" s="59" t="s">
        <v>42</v>
      </c>
      <c r="G68" s="59" t="s">
        <v>43</v>
      </c>
      <c r="H68" s="59" t="s">
        <v>44</v>
      </c>
      <c r="I68" s="59" t="s">
        <v>45</v>
      </c>
      <c r="J68" s="60" t="s">
        <v>46</v>
      </c>
    </row>
    <row r="69" spans="3:10" ht="15">
      <c r="C69" s="61" t="s">
        <v>58</v>
      </c>
      <c r="D69" s="57" t="s">
        <v>367</v>
      </c>
      <c r="E69" s="57" t="s">
        <v>48</v>
      </c>
      <c r="F69" s="57" t="s">
        <v>121</v>
      </c>
      <c r="G69" s="57" t="s">
        <v>120</v>
      </c>
      <c r="H69" s="57"/>
      <c r="I69" s="57" t="s">
        <v>58</v>
      </c>
      <c r="J69" s="62" t="s">
        <v>13</v>
      </c>
    </row>
    <row r="70" spans="3:10" ht="15">
      <c r="C70" s="61" t="s">
        <v>52</v>
      </c>
      <c r="D70" s="57" t="s">
        <v>38</v>
      </c>
      <c r="E70" s="57" t="s">
        <v>49</v>
      </c>
      <c r="F70" s="57" t="s">
        <v>56</v>
      </c>
      <c r="G70" s="57" t="s">
        <v>120</v>
      </c>
      <c r="H70" s="57"/>
      <c r="I70" s="57" t="s">
        <v>58</v>
      </c>
      <c r="J70" s="62" t="s">
        <v>20</v>
      </c>
    </row>
    <row r="71" spans="3:10" ht="15">
      <c r="C71" s="61" t="s">
        <v>67</v>
      </c>
      <c r="D71" s="57" t="s">
        <v>55</v>
      </c>
      <c r="E71" s="57" t="s">
        <v>98</v>
      </c>
      <c r="F71" s="57" t="s">
        <v>96</v>
      </c>
      <c r="G71" s="57"/>
      <c r="H71" s="57"/>
      <c r="I71" s="57" t="s">
        <v>51</v>
      </c>
      <c r="J71" s="62" t="s">
        <v>16</v>
      </c>
    </row>
    <row r="72" spans="3:10" ht="15">
      <c r="C72" s="61" t="s">
        <v>68</v>
      </c>
      <c r="D72" s="57" t="s">
        <v>164</v>
      </c>
      <c r="E72" s="57" t="s">
        <v>49</v>
      </c>
      <c r="F72" s="57" t="s">
        <v>120</v>
      </c>
      <c r="G72" s="57" t="s">
        <v>164</v>
      </c>
      <c r="H72" s="57"/>
      <c r="I72" s="57" t="s">
        <v>73</v>
      </c>
      <c r="J72" s="62" t="s">
        <v>13</v>
      </c>
    </row>
    <row r="73" spans="3:10" ht="15">
      <c r="C73" s="61" t="s">
        <v>74</v>
      </c>
      <c r="D73" s="57" t="s">
        <v>49</v>
      </c>
      <c r="E73" s="57" t="s">
        <v>61</v>
      </c>
      <c r="F73" s="57" t="s">
        <v>49</v>
      </c>
      <c r="G73" s="57"/>
      <c r="H73" s="57"/>
      <c r="I73" s="57" t="s">
        <v>51</v>
      </c>
      <c r="J73" s="62" t="s">
        <v>20</v>
      </c>
    </row>
    <row r="74" spans="3:10" ht="15.75" thickBot="1">
      <c r="C74" s="63" t="s">
        <v>62</v>
      </c>
      <c r="D74" s="64" t="s">
        <v>50</v>
      </c>
      <c r="E74" s="64" t="s">
        <v>55</v>
      </c>
      <c r="F74" s="64" t="s">
        <v>54</v>
      </c>
      <c r="G74" s="64" t="s">
        <v>55</v>
      </c>
      <c r="H74" s="64"/>
      <c r="I74" s="64" t="s">
        <v>73</v>
      </c>
      <c r="J74" s="65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</dc:creator>
  <cp:keywords/>
  <dc:description/>
  <cp:lastModifiedBy>Pc</cp:lastModifiedBy>
  <dcterms:modified xsi:type="dcterms:W3CDTF">2021-11-15T07:10:56Z</dcterms:modified>
  <cp:category/>
  <cp:version/>
  <cp:contentType/>
  <cp:contentStatus/>
</cp:coreProperties>
</file>